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24519"/>
</workbook>
</file>

<file path=xl/calcChain.xml><?xml version="1.0" encoding="utf-8"?>
<calcChain xmlns="http://schemas.openxmlformats.org/spreadsheetml/2006/main">
  <c r="F54" i="7"/>
  <c r="E54"/>
  <c r="D54"/>
  <c r="L27"/>
  <c r="I27"/>
  <c r="F27"/>
  <c r="L10"/>
  <c r="I10"/>
  <c r="F10"/>
  <c r="G713" i="6"/>
  <c r="G712"/>
  <c r="E712"/>
  <c r="G706"/>
  <c r="E706"/>
  <c r="G691"/>
  <c r="G690"/>
  <c r="E690"/>
  <c r="G684"/>
  <c r="E684"/>
  <c r="G678"/>
  <c r="E678"/>
  <c r="G663"/>
  <c r="G662"/>
  <c r="E662"/>
  <c r="G647"/>
  <c r="G646"/>
  <c r="E646"/>
  <c r="G634"/>
  <c r="G633"/>
  <c r="E633"/>
  <c r="G628"/>
  <c r="E628"/>
  <c r="G623"/>
  <c r="E623"/>
  <c r="G621"/>
  <c r="E621"/>
  <c r="G616"/>
  <c r="E616"/>
  <c r="G611"/>
  <c r="E611"/>
  <c r="G606"/>
  <c r="E606"/>
  <c r="G601"/>
  <c r="E601"/>
  <c r="G587"/>
  <c r="G586"/>
  <c r="E586"/>
  <c r="G581"/>
  <c r="E581"/>
  <c r="G576"/>
  <c r="E576"/>
  <c r="G571"/>
  <c r="E571"/>
  <c r="G558"/>
  <c r="G557"/>
  <c r="E557"/>
  <c r="G542"/>
  <c r="G541"/>
  <c r="E541"/>
  <c r="G526"/>
  <c r="G525"/>
  <c r="E525"/>
  <c r="G519"/>
  <c r="E519"/>
  <c r="G504"/>
  <c r="G503"/>
  <c r="E503"/>
  <c r="G497"/>
  <c r="E497"/>
  <c r="G491"/>
  <c r="E491"/>
  <c r="G476"/>
  <c r="G475"/>
  <c r="E475"/>
  <c r="G460"/>
  <c r="G459"/>
  <c r="E459"/>
  <c r="G447"/>
  <c r="G446"/>
  <c r="E446"/>
  <c r="G441"/>
  <c r="E441"/>
  <c r="G436"/>
  <c r="E436"/>
  <c r="G434"/>
  <c r="E434"/>
  <c r="G429"/>
  <c r="E429"/>
  <c r="G424"/>
  <c r="E424"/>
  <c r="G419"/>
  <c r="E419"/>
  <c r="G414"/>
  <c r="E414"/>
  <c r="G400"/>
  <c r="G399"/>
  <c r="E399"/>
  <c r="G394"/>
  <c r="E394"/>
  <c r="G389"/>
  <c r="E389"/>
  <c r="G384"/>
  <c r="E384"/>
  <c r="G371"/>
  <c r="G370"/>
  <c r="E370"/>
  <c r="G355"/>
  <c r="G354"/>
  <c r="E354"/>
  <c r="G339"/>
  <c r="G338"/>
  <c r="E338"/>
  <c r="G332"/>
  <c r="E332"/>
  <c r="G317"/>
  <c r="G316"/>
  <c r="E316"/>
  <c r="G314"/>
  <c r="E314"/>
  <c r="G311"/>
  <c r="E311"/>
  <c r="G300"/>
  <c r="G299"/>
  <c r="E299"/>
  <c r="G297"/>
  <c r="E297"/>
  <c r="G295"/>
  <c r="E295"/>
  <c r="G284"/>
  <c r="G283"/>
  <c r="E283"/>
  <c r="G271"/>
  <c r="G270"/>
  <c r="E270"/>
  <c r="G268"/>
  <c r="E268"/>
  <c r="G266"/>
  <c r="E266"/>
  <c r="G264"/>
  <c r="E264"/>
  <c r="G262"/>
  <c r="E262"/>
  <c r="G260"/>
  <c r="E260"/>
  <c r="G256"/>
  <c r="E256"/>
  <c r="G254"/>
  <c r="E254"/>
  <c r="G252"/>
  <c r="E252"/>
  <c r="G250"/>
  <c r="E250"/>
  <c r="G248"/>
  <c r="E248"/>
  <c r="G246"/>
  <c r="E246"/>
  <c r="G235"/>
  <c r="G234"/>
  <c r="E234"/>
  <c r="G223"/>
  <c r="G222"/>
  <c r="E222"/>
  <c r="G209"/>
  <c r="G208"/>
  <c r="E208"/>
  <c r="G202"/>
  <c r="E202"/>
  <c r="G196"/>
  <c r="E196"/>
  <c r="G181"/>
  <c r="G180"/>
  <c r="E180"/>
  <c r="G165"/>
  <c r="G164"/>
  <c r="E164"/>
  <c r="G150"/>
  <c r="G149"/>
  <c r="E149"/>
  <c r="G147"/>
  <c r="E147"/>
  <c r="G142"/>
  <c r="E142"/>
  <c r="G137"/>
  <c r="E137"/>
  <c r="G132"/>
  <c r="E132"/>
  <c r="G127"/>
  <c r="E127"/>
  <c r="G122"/>
  <c r="E122"/>
  <c r="G117"/>
  <c r="E117"/>
  <c r="G112"/>
  <c r="E112"/>
  <c r="G107"/>
  <c r="E107"/>
  <c r="G102"/>
  <c r="E102"/>
  <c r="G88"/>
  <c r="G87"/>
  <c r="E87"/>
  <c r="G85"/>
  <c r="E85"/>
  <c r="G80"/>
  <c r="E80"/>
  <c r="G75"/>
  <c r="E75"/>
  <c r="G71"/>
  <c r="E71"/>
  <c r="G58"/>
  <c r="G57"/>
  <c r="E57"/>
  <c r="G42"/>
  <c r="G41"/>
  <c r="E41"/>
  <c r="G26"/>
  <c r="G25"/>
  <c r="E25"/>
  <c r="G23"/>
  <c r="E23"/>
  <c r="G12"/>
  <c r="G11"/>
  <c r="E11"/>
  <c r="G391" i="5"/>
  <c r="G373"/>
  <c r="G362"/>
  <c r="G348"/>
  <c r="G330"/>
  <c r="G319"/>
  <c r="G305"/>
  <c r="G287"/>
  <c r="G276"/>
  <c r="G235"/>
  <c r="G180"/>
  <c r="G125"/>
  <c r="G52"/>
  <c r="G41"/>
  <c r="J321" i="4"/>
  <c r="D321"/>
  <c r="J214"/>
  <c r="D214"/>
  <c r="J107"/>
  <c r="D107"/>
  <c r="H31" i="3"/>
  <c r="G31"/>
  <c r="F31"/>
  <c r="H27"/>
  <c r="G27"/>
  <c r="F27"/>
  <c r="H24"/>
  <c r="G24"/>
  <c r="F24"/>
  <c r="H21"/>
  <c r="G21"/>
  <c r="F21"/>
  <c r="H17"/>
  <c r="G17"/>
  <c r="F17"/>
  <c r="H14"/>
  <c r="G14"/>
  <c r="F14"/>
  <c r="H13"/>
  <c r="G13"/>
  <c r="F13"/>
  <c r="H7"/>
  <c r="G7"/>
  <c r="F7"/>
  <c r="J9" i="2"/>
  <c r="I9"/>
  <c r="H9"/>
  <c r="G9"/>
  <c r="F9"/>
  <c r="E9"/>
</calcChain>
</file>

<file path=xl/sharedStrings.xml><?xml version="1.0" encoding="utf-8"?>
<sst xmlns="http://schemas.openxmlformats.org/spreadsheetml/2006/main" count="4091" uniqueCount="681">
  <si>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</si>
  <si>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</si>
  <si>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</si>
  <si>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Егорова Валентина Владимировна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</si>
  <si>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</si>
  <si>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</si>
  <si>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</si>
  <si>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17.03.2023 13:52:00 по: 09.06.2024 13:52:00</t>
  </si>
  <si>
    <t>В.В. Егорова</t>
  </si>
  <si>
    <t>Серийный номер: C21BF3AB9B56F58587C87CC590BD7A1B466532D1</t>
  </si>
  <si>
    <t>(подпись)</t>
  </si>
  <si>
    <t>(расшифровка подписи)</t>
  </si>
  <si>
    <t>Издатель: Казначейство России</t>
  </si>
  <si>
    <t>"_____" _____________2023 г.</t>
  </si>
  <si>
    <t>Время подписания: 21.12.2023 16:52:10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</si>
  <si>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</si>
  <si>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</si>
  <si>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</si>
  <si>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</si>
  <si>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Орган, осуществляющий функции и полномочия учредителя</t>
  </si>
  <si>
    <t>- министерство образования и молодежной политики Рязанской области
- министерство имущественных и земельных отношений Рязанской области</t>
  </si>
  <si>
    <t>Дата</t>
  </si>
  <si>
    <t>21.12.2023</t>
  </si>
  <si>
    <t>Учреждение:</t>
  </si>
  <si>
    <t>ОГБУДО "РЦДО"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</si>
  <si>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</si>
  <si>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</si>
  <si>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</si>
  <si>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</si>
  <si>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</si>
  <si>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</si>
  <si>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</si>
  <si>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612X3957</t>
  </si>
  <si>
    <t>ИНН</t>
  </si>
  <si>
    <t>6234076743</t>
  </si>
  <si>
    <t>КПП</t>
  </si>
  <si>
    <t>623401001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</si>
  <si>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</si>
  <si>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</si>
  <si>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</si>
  <si>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</si>
  <si>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</si>
  <si>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</si>
  <si>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</si>
  <si>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</si>
  <si>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</si>
  <si>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</si>
  <si>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</si>
  <si>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</si>
  <si>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</si>
  <si>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</si>
  <si>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</si>
  <si>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</si>
  <si>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</si>
  <si>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</si>
  <si>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</si>
  <si>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</si>
  <si>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</si>
  <si>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</si>
  <si>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</si>
  <si>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</si>
  <si>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</si>
  <si>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</si>
  <si>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</si>
  <si>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</si>
  <si>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</si>
  <si>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</si>
  <si>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</si>
  <si>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</si>
  <si>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</si>
  <si>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</si>
  <si>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</si>
  <si>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</si>
  <si>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</si>
  <si>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</si>
  <si>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</si>
  <si>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</si>
  <si>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</si>
  <si>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</si>
  <si>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</si>
  <si>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</si>
  <si>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</si>
  <si>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</si>
  <si>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</si>
  <si>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</si>
  <si>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</si>
  <si>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</si>
  <si>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</si>
  <si>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</si>
  <si>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</si>
  <si>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</si>
  <si>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</si>
  <si>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</si>
  <si>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</si>
  <si>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</si>
  <si>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</si>
  <si>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</si>
  <si>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</si>
  <si>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</si>
  <si>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</si>
  <si>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</si>
  <si>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</si>
  <si>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</si>
  <si>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</si>
  <si>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</si>
  <si>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</si>
  <si>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</si>
  <si>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</si>
  <si>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</si>
  <si>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</si>
  <si>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</si>
  <si>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</si>
  <si>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</si>
  <si>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</si>
  <si>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</si>
  <si>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</si>
  <si>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</si>
  <si>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</si>
  <si>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</si>
  <si>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</si>
  <si>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</si>
  <si>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</si>
  <si>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</si>
  <si>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</si>
  <si>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</si>
  <si>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</si>
  <si>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</si>
  <si>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</si>
  <si>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</si>
  <si>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</si>
  <si>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</si>
  <si>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</si>
  <si>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</si>
  <si>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</si>
  <si>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</si>
  <si>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</si>
  <si>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</si>
  <si>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</si>
  <si>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</si>
  <si>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</si>
  <si>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</si>
  <si>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</si>
  <si>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</si>
  <si>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</si>
  <si>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</si>
  <si>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</si>
  <si>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</si>
  <si>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</si>
  <si>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</si>
  <si>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</si>
  <si>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</si>
  <si>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</si>
  <si>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</si>
  <si>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</si>
  <si>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</si>
  <si>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</si>
  <si>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</si>
  <si>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</si>
  <si>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</si>
  <si>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</si>
  <si>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</si>
  <si>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</si>
  <si>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</si>
  <si>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</si>
  <si>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</si>
  <si>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</si>
  <si>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</si>
  <si>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</si>
  <si>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</si>
  <si>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</si>
  <si>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</si>
  <si>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</si>
  <si>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</si>
  <si>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</si>
  <si>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</si>
  <si>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</si>
  <si>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</si>
  <si>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</si>
  <si>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</si>
  <si>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</si>
  <si>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</si>
  <si>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</si>
  <si>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</si>
  <si>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</si>
  <si>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</si>
  <si>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</si>
  <si>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</si>
  <si>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</si>
  <si>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</si>
  <si>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</si>
  <si>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</si>
  <si>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</si>
  <si>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</si>
  <si>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</si>
  <si>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</si>
  <si>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</si>
  <si>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</si>
  <si>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</si>
  <si>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</si>
  <si>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</si>
  <si>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</si>
  <si>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</si>
  <si>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</si>
  <si>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</si>
  <si>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</si>
  <si>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</si>
  <si>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</si>
  <si>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</si>
  <si>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</si>
  <si>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</si>
  <si>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</si>
  <si>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</si>
  <si>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</si>
  <si>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</si>
  <si>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</si>
  <si>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</si>
  <si>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</si>
  <si>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</si>
  <si>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</si>
  <si>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</si>
  <si>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</si>
  <si>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</si>
  <si>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</si>
  <si>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</si>
  <si>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</si>
  <si>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</si>
  <si>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</si>
  <si>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</si>
  <si>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</si>
  <si>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</si>
  <si>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</si>
  <si>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</si>
  <si>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</si>
  <si>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</si>
  <si>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</si>
  <si>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</si>
  <si>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</si>
  <si>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</si>
  <si>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</si>
  <si>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</si>
  <si>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</si>
  <si>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</si>
  <si>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</si>
  <si>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</si>
  <si>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</si>
  <si>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</si>
  <si>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</si>
  <si>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</si>
  <si>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</si>
  <si>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</si>
  <si>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</si>
  <si>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</si>
  <si>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</si>
  <si>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</si>
  <si>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</si>
  <si>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</si>
  <si>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</si>
  <si>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</si>
  <si>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</si>
  <si>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</si>
  <si>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</si>
  <si>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</si>
  <si>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</si>
  <si>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</si>
  <si>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</si>
  <si>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</si>
  <si>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</si>
  <si>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</si>
  <si>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</si>
  <si>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</si>
  <si>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</si>
  <si>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</si>
  <si>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</si>
  <si>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</si>
  <si>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</si>
  <si>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</si>
  <si>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</si>
  <si>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</si>
  <si>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</si>
  <si>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</si>
  <si>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</si>
  <si>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</si>
  <si>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</si>
  <si>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</si>
  <si>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</si>
  <si>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</si>
  <si>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</si>
  <si>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</si>
  <si>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</si>
  <si>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</si>
  <si>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</si>
  <si>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</si>
  <si>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</si>
  <si>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</si>
  <si>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</si>
  <si>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</si>
  <si>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</si>
  <si>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</si>
  <si>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</si>
  <si>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21.12.2023 17:12:27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</si>
  <si>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</si>
  <si>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</si>
  <si>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</si>
  <si>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</si>
  <si>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</si>
  <si>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</si>
  <si>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</si>
  <si>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</si>
  <si>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</si>
  <si>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</si>
  <si>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</si>
  <si>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</si>
  <si>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</si>
  <si>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</si>
  <si>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</si>
  <si>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</si>
  <si>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</si>
  <si>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</si>
  <si>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</si>
  <si>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</si>
  <si>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</si>
  <si>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</si>
  <si>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</si>
  <si>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</si>
  <si>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</si>
  <si>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[АУП], [Директор],</t>
  </si>
  <si>
    <t>[Административно-управленческий персонал], [АУП], [Заместитель директора по административно-хозяйственной работе],</t>
  </si>
  <si>
    <t>[Административно-управленческий персонал], [АУП], [Главный бухгалтер],</t>
  </si>
  <si>
    <t>[Административно-управленческий персонал], [АУП], [Заместитель директора],</t>
  </si>
  <si>
    <t>[Педагогические работники], [ОСНОВНОЙ ПЕДАГОГИЧЕСКИЙ ПЕРСОНАЛ], [Педагог дополнительного образования],</t>
  </si>
  <si>
    <t>[Педагогические работники], [ОСНОВНОЙ ПЕДАГОГИЧЕСКИЙ ПЕРСОНАЛ], [Методист],</t>
  </si>
  <si>
    <t>[Педагогические работники], [ОСНОВНОЙ ПЕДАГОГИЧЕСКИЙ ПЕРСОНАЛ], [Социальный педагог],</t>
  </si>
  <si>
    <t>[Педагогические работники], [ОСНОВНОЙ ПЕДАГОГИЧЕСКИЙ ПЕРСОНАЛ], [Педагог-организатор],</t>
  </si>
  <si>
    <t>[Административно-управленческий персонал], [АУП], [Заведующий отделом],</t>
  </si>
  <si>
    <t>[Административно-управленческий персонал], [АУП], [Заведующий лабораторией],</t>
  </si>
  <si>
    <t>11</t>
  </si>
  <si>
    <t>[Специалисты и служащие], [ПРОЧИЕ], [Секретарь],</t>
  </si>
  <si>
    <t>12</t>
  </si>
  <si>
    <t>[Специалисты и служащие], [ПРОЧИЕ], [Контрактный управляющий],</t>
  </si>
  <si>
    <t>13</t>
  </si>
  <si>
    <t>[Специалисты и служащие], [ПРОЧИЕ], [Системный администратор],</t>
  </si>
  <si>
    <t>14</t>
  </si>
  <si>
    <t>[Специалисты и служащие], [ПРОЧИЕ], [Юрисконсульт],</t>
  </si>
  <si>
    <t>15</t>
  </si>
  <si>
    <t>[Специалисты и служащие], [ПРОЧИЕ], [Ведущий бухгалтер],</t>
  </si>
  <si>
    <t>16</t>
  </si>
  <si>
    <t>[Прочий обслуживающий персонал], [ПРОЧИЕ], [Дворник],</t>
  </si>
  <si>
    <t>17</t>
  </si>
  <si>
    <t>[Прочий обслуживающий персонал], [ПРОЧИЕ], [Уборщик служебных помещений],</t>
  </si>
  <si>
    <t>18</t>
  </si>
  <si>
    <t>[Рабочие по обслуживанию и текущему ремонту зданий], [ПРОЧИЕ], [Рабочий комплексного обслуживания и ремонта зданий],</t>
  </si>
  <si>
    <t>19</t>
  </si>
  <si>
    <t>[Специалисты и служащие], [ПРОЧИЕ], [Специалист по кадрам],</t>
  </si>
  <si>
    <t>20</t>
  </si>
  <si>
    <t>[Прочий обслуживающий персонал], [ПРОЧИЕ], [Электрик],</t>
  </si>
  <si>
    <t>21</t>
  </si>
  <si>
    <t>[Прочий обслуживающий персонал], [ПРОЧИЕ], [Сторож],</t>
  </si>
  <si>
    <t>22</t>
  </si>
  <si>
    <t>[Прочий обслуживающий персонал], [ПРОЧИЕ], [Водитель легкового автомобиля],</t>
  </si>
  <si>
    <t>23</t>
  </si>
  <si>
    <t>[ПРОЧ], [ПРОЧИЕ], [Вахтер],</t>
  </si>
  <si>
    <t>24</t>
  </si>
  <si>
    <t>[ПРОЧ], [АУП], [Секретарь учебной части],</t>
  </si>
  <si>
    <t>Итого:</t>
  </si>
  <si>
    <t>x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</si>
  <si>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</si>
  <si>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</si>
  <si>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</si>
  <si>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</si>
  <si>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</si>
  <si>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</si>
  <si>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</si>
  <si>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</si>
  <si>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</si>
  <si>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</si>
  <si>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субсидии на иные цели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</si>
  <si>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</si>
  <si>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</si>
  <si>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</si>
  <si>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</si>
  <si>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[Приобретение проездных билетов]</t>
  </si>
  <si>
    <t>[Иные выплаты], [проездные билеты (безопасное колесо,автомногоборье)]</t>
  </si>
  <si>
    <t>1.3. Расчеты (обоснования) выплат персоналу по уходу за ребенком (222)</t>
  </si>
  <si>
    <t>[Иные выплаты], [Оформление проезда на ОГД]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</si>
  <si>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</si>
  <si>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</si>
  <si>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</si>
  <si>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</si>
  <si>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</si>
  <si>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</si>
  <si>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</si>
  <si>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</si>
  <si>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</si>
  <si>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</si>
  <si>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</si>
  <si>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</si>
  <si>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</si>
  <si>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3. Расчеты (обоснования) расходов на оплату налога на имущество, налога на землю и прочих налогов и сборов (293)</t>
  </si>
  <si>
    <t>[Прочие налоги и сборы]</t>
  </si>
  <si>
    <t>[Налог на имущество]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</si>
  <si>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</si>
  <si>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</si>
  <si>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</si>
  <si>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</si>
  <si>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</si>
  <si>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</si>
  <si>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</si>
  <si>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</si>
  <si>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</si>
  <si>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63</t>
  </si>
  <si>
    <t>[Расходы на закупки товаров, работ, услуг] [Приобретение оборудования] [310]</t>
  </si>
  <si>
    <t>Итого по карточке:</t>
  </si>
  <si>
    <t>Всего:</t>
  </si>
  <si>
    <t>6. Расчеты (обоснования) расходов на закупки товаров, работ, услуг (346)</t>
  </si>
  <si>
    <t>29</t>
  </si>
  <si>
    <t>[Расходы на закупки товаров, работ, услуг] [Приобретение материалов] [346]</t>
  </si>
  <si>
    <t>59</t>
  </si>
  <si>
    <t>[Расходы на закупки товаров, работ, услуг] [Хозяйственные товары] [346]</t>
  </si>
  <si>
    <t>6. Расчеты (обоснования) расходов на закупки товаров, работ, услуг (221)</t>
  </si>
  <si>
    <t>[Расходы на закупки товаров, работ, услуг] [Оплата за услуги связи] [221] [Реализация дополнительных общеразвивающих программ технической направленности (очная)]</t>
  </si>
  <si>
    <t>[Расходы на закупки товаров, работ, услуг] [Оплата за услуги связи] [221]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</si>
  <si>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[Оплата за услуги связи] [221] [Реализация дополнительных общеразвивающих программ художественной направленности (очная)]</t>
  </si>
  <si>
    <t>[Расходы на закупки товаров, работ, услуг] [Оплата за услуги связи] [221]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</si>
  <si>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[Оплата за услуги связи] [221]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</si>
  <si>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6. Расчеты (обоснования) расходов на закупки товаров, работ, услуг (223)</t>
  </si>
  <si>
    <t>[Расходы на закупки товаров, работ, услуг] [Оплата коммунальных услуг за воду и стоки] [223]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</si>
  <si>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[Оплата коммунальных услуг за воду и стоки] [223]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</si>
  <si>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[Оплата коммунальных услуг за воду и стоки] [223] [Реализация дополнительных общеразвивающих программ художественной направленности (очная)]</t>
  </si>
  <si>
    <t>[Расходы на закупки товаров, работ, услуг] [Оплата коммунальных услуг за воду и стоки] [223] [Реализация дополнительных общеразвивающих программ технической направленности (очная)]</t>
  </si>
  <si>
    <t>[Расходы на закупки товаров, работ, услуг] [Оплата коммунальных услуг за воду и стоки] [223] [Реализация дополнительных общеразвивающих программ туристско-краеведческой направленности (очная)]</t>
  </si>
  <si>
    <t>6. Расчеты (обоснования) расходов на закупки товаров, работ, услуг (225)</t>
  </si>
  <si>
    <t>[Расходы на закупки товаров, работ, услуг] [Расходы по содержанию имущества ООО ЖЭУ №9] [225]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</si>
  <si>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содержанию имущества ООО ЖЭУ №9] [225]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</si>
  <si>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содержанию имущества ООО ЖЭУ №9] [225]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</si>
  <si>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содержание и обслуживание автомобилей] [225]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</si>
  <si>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содержание и обслуживание автомобилей] [225]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</si>
  <si>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содержание и обслуживание автомобилей] [225]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</si>
  <si>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содержанию имущества обслуживание пожарной АПС] [225]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</si>
  <si>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содержанию имущества обслуживание пожарной АПС] [225]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</si>
  <si>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содержанию имущества обслуживание пожарной АПС] [225]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</si>
  <si>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содержанию имущества обслуживание пожарной АПС] [225]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</si>
  <si>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обслуживанию кнопки передачи извещения о пожаре] [225]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</si>
  <si>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обслуживанию кнопки передачи извещения о пожаре] [225]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</si>
  <si>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обслуживанию кнопки передачи извещения о пожаре] [225]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</si>
  <si>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обслуживанию кнопки передачи извещения о пожаре] [225] [Реализация дополнительных общеразвивающих программ художественной направленности (очная)]</t>
  </si>
  <si>
    <t>82</t>
  </si>
  <si>
    <t>[Расходы на закупки товаров, работ, услуг] [Ремонт входной части] [225] [Реализация дополнительных общеразвивающих программ художественной направленности (очная)]</t>
  </si>
  <si>
    <t>6. Расчеты (обоснования) расходов на закупки товаров, работ, услуг (226)</t>
  </si>
  <si>
    <t>[Расходы на закупки товаров, работ, услуг] [Расходы по опрессовки систем отопления, поверка счетчиков, подготовка манометров]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</si>
  <si>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опрессовки систем отопления, поверка счетчиков, подготовка манометров]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</si>
  <si>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опрессовки систем отопления, поверка счетчиков, подготовка манометров]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</si>
  <si>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опрессовки систем отопления, поверка счетчиков, подготовка манометров]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</si>
  <si>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[Услуги по содержанию и обслуживанию тревожной кнопки] [226] [Реализация дополнительных общеразвивающих программ технической направленности (очная)]</t>
  </si>
  <si>
    <t>[Расходы на закупки товаров, работ, услуг] [Услуги по содержанию и обслуживанию тревожной кнопки]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</si>
  <si>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[Услуги по содержанию и обслуживанию тревожной кнопки]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</si>
  <si>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[Услуги по содержанию и обслуживанию тревожной кнопки]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</si>
  <si>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охране зданий]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</si>
  <si>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охране зданий]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</si>
  <si>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охране зданий]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</si>
  <si>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охране зданий]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</si>
  <si>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ОСАГО]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</si>
  <si>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ОСАГО]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</si>
  <si>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ОСАГО]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</si>
  <si>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ОСАГО]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</si>
  <si>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взносам на капитальный ремонт многоквартирных домов]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</si>
  <si>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взносам на капитальный ремонт многоквартирных домов]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</si>
  <si>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взносам на капитальный ремонт многоквартирных домов]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</si>
  <si>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взносам на капитальный ремонт многоквартирных домов]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</si>
  <si>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обращению с твердыми коммунальными отходами]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</si>
  <si>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обращению с твердыми коммунальными отходами]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</si>
  <si>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обращению с твердыми коммунальными отходами]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</si>
  <si>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обращению с твердыми коммунальными отходами]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</si>
  <si>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медицинскому осмотру сотрудников, водителей, обслуживание соревнований]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</si>
  <si>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медицинскому осмотру сотрудников, водителей, обслуживание соревнований]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</si>
  <si>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медицинскому осмотру сотрудников, водителей, обслуживание соревнований]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</si>
  <si>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медицинскому осмотру сотрудников, водителей, обслуживание соревнований]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</si>
  <si>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по оплате информационно-вычислительных услуг по сопровождению программ]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</si>
  <si>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по оплате информационно-вычислительных услуг по сопровождению программ]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</si>
  <si>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оплате информационно-вычислительных услуг по сопровождению программ]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</si>
  <si>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по оплате информационно-вычислительных услуг по сопровождению программ]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</si>
  <si>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приобретение лицензионных прав программного обеспечения] [226]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</si>
  <si>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приобретение лицензионных прав программного обеспечения] [226]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</si>
  <si>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приобретение лицензионных прав программного обеспечения]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</si>
  <si>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приобретение лицензионных прав программного обеспечения] [226] [Реализация дополнительных общеразвивающих программ туристско-краеведческой направленности (очная)]</t>
  </si>
  <si>
    <t>58</t>
  </si>
  <si>
    <t>[Расходы на закупки товаров, работ, услуг] [обработка чердачного помещения]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</si>
  <si>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[обработка чердачного помещения] [226] [Реализация дополнительных общеразвивающих программ технической направленности (очная)]</t>
  </si>
  <si>
    <t>[Расходы на закупки товаров, работ, услуг] [обработка чердачного помещения] [226]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</si>
  <si>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[обработка чердачного помещения] [226] [Реализация дополнительных общеразвивающих программ художественной направленности (очная)]</t>
  </si>
  <si>
    <t>66</t>
  </si>
  <si>
    <t>[Расходы на закупки товаров, работ, услуг] [Приобретение проездных билетов для участия в олимпиадах] [226] [Реализация дополнительных общеразвивающих программ художественной направленности (очная)]</t>
  </si>
  <si>
    <t>28</t>
  </si>
  <si>
    <t>[Расходы на закупки товаров, работ, услуг] [Приобретение основных средств] [310] [Реализация дополнительных общеразвивающих программ художественной направленности (очная)]</t>
  </si>
  <si>
    <t>[Расходы на закупки товаров, работ, услуг] [Приобретение основных средств] [310] [Реализация дополнительных общеразвивающих программ технической направленности (очная)]</t>
  </si>
  <si>
    <t>[Расходы на закупки товаров, работ, услуг] [Приобретение основных средств] [310]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</si>
  <si>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[Приобретение основных средств] [310]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</si>
  <si>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6. Расчеты (обоснования) расходов на закупки товаров, работ, услуг (343)</t>
  </si>
  <si>
    <t>[Расходы на закупки товаров, работ, услуг] [Расходы на приобретение ГСМ] [343]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</si>
  <si>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приобретение ГСМ] [343]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</si>
  <si>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приобретение ГСМ] [343]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</si>
  <si>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на приобретение ГСМ] [343]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</si>
  <si>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[Расходы на приобретение ГСМ] [343]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</si>
  <si>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приобретение канцелярских товаров]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</si>
  <si>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[Расходы на приобретение канцелярских товаров] [346]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</si>
  <si>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приобретение канцелярских товаров] [346]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</si>
  <si>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приобретение канцелярских товаров] [346]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</si>
  <si>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приобретение канцелярских товаров] [346] [Реализация дополнительных общеразвивающих программ туристско-краеведческой направленности (очная)]</t>
  </si>
  <si>
    <t>25</t>
  </si>
  <si>
    <t>[Расходы на закупки товаров, работ, услуг] [Расходы на приобретение хозяйственных товаров] [346]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</si>
  <si>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приобретение хозяйственных товаров] [346]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</si>
  <si>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приобретение хозяйственных товаров] [346]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</si>
  <si>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[Расходы на приобретение хозяйственных товаров]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</si>
  <si>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[Расходы на приобретение хозяйственных товаров] [346] [Реализация дополнительных общеразвивающих программ туристско-краеведческой направленности (очная)]</t>
  </si>
  <si>
    <t>26</t>
  </si>
  <si>
    <t>[Расходы на закупки товаров, работ, услуг] [Расходы на приобретение запасных частей для автомобилей] [346]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</si>
  <si>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на приобретение запасных частей для автомобилей] [346]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</si>
  <si>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приобретение запасных частей для автомобилей]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</si>
  <si>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[Расходы на приобретение запасных частей для автомобилей] [346] [Реализация дополнительных общеразвивающих программ художественной направленности (очная)]</t>
  </si>
  <si>
    <t>[Расходы на закупки товаров, работ, услуг] [Расходы на приобретение запасных частей для автомобилей] [346]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</si>
  <si>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6. Расчеты (обоснования) расходов на закупки товаров, работ, услуг (349)</t>
  </si>
  <si>
    <t>53</t>
  </si>
  <si>
    <t>[Расходы на закупки товаров, работ, услуг] [Призы] [349]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</si>
  <si>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[Призы] [349] [Реализация дополнительных общеразвивающих программ художественной направленности (очная)]</t>
  </si>
  <si>
    <t>[Расходы на закупки товаров, работ, услуг] [Призы] [349] [Реализация дополнительных общеразвивающих программ технической направленности (очная)]</t>
  </si>
  <si>
    <t>6. Расчеты (обоснования) расходов на закупки товаров, работ, услуг (222)</t>
  </si>
  <si>
    <t>79</t>
  </si>
  <si>
    <t>[Расходы на закупки товаров, работ, услуг] [Проездные билеты РЖД (Орленок)] [222]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</si>
  <si>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61</t>
  </si>
  <si>
    <t>[Расходы на закупки товаров, работ, услуг] [Организационный взнос за сопровождающего]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</si>
  <si>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65</t>
  </si>
  <si>
    <t>[Расходы на закупки товаров, работ, услуг] [Оплата работы членов жюри]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</si>
  <si>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69</t>
  </si>
  <si>
    <t>[Расходы на закупки товаров, работ, услуг] [Услуги по медицинскому обслуживанию] [226]</t>
  </si>
  <si>
    <t>70</t>
  </si>
  <si>
    <t>[Расходы на закупки товаров, работ, услуг] [Услуги по страхованию]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</si>
  <si>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71</t>
  </si>
  <si>
    <t>[Расходы на закупки товаров, работ, услуг] [Услуги по питанию]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</si>
  <si>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72</t>
  </si>
  <si>
    <t>[Расходы на закупки товаров, работ, услуг] [Питание участников олимпиад]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[питание]</t>
  </si>
  <si>
    <t>74</t>
  </si>
  <si>
    <t>[Расходы на закупки товаров, работ, услуг] [Проживание]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</si>
  <si>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75</t>
  </si>
  <si>
    <t>[Расходы на закупки товаров, работ, услуг] [Установка речевого оповещения в случае ЧС]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</si>
  <si>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76</t>
  </si>
  <si>
    <t>[Расходы на закупки товаров, работ, услуг] [Медицинское сопровождение (безопасное колесо,автомногоборье)]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</si>
  <si>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77</t>
  </si>
  <si>
    <t>[Расходы на закупки товаров, работ, услуг] [мед.сопровождение - укрепление здоровья школьников] [226]</t>
  </si>
  <si>
    <t>80</t>
  </si>
  <si>
    <t>[Расходы на закупки товаров, работ, услуг] [Проживание сопровождающего, питание в поезде детей (орленок)]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</si>
  <si>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81</t>
  </si>
  <si>
    <t>[Расходы на закупки товаров, работ, услуг] [Оплата услуг по сопровождению групп детей]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</si>
  <si>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68</t>
  </si>
  <si>
    <t>[Расходы на закупки товаров, работ, услуг] [приобретение оборудования] [310]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</si>
  <si>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56</t>
  </si>
  <si>
    <t>[Расходы на закупки товаров, работ, услуг] [Канцелярские товары для проведения олимпиад]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</si>
  <si>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57</t>
  </si>
  <si>
    <t>[Расходы на закупки товаров, работ, услуг] [Хозяйственные товары для проведения олимпиад]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</si>
  <si>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83</t>
  </si>
  <si>
    <t>[Расходы на закупки товаров, работ, услуг] [Приобретение баннера, продукции с логотипом Дорожное хозяйство]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</si>
  <si>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67</t>
  </si>
  <si>
    <t>[Расходы на закупки товаров, работ, услуг] [Приобретение призов] [349]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</si>
  <si>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73</t>
  </si>
  <si>
    <t>[Расходы на закупки товаров, работ, услуг] [Призы] [349]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</si>
  <si>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78</t>
  </si>
  <si>
    <t>[Расходы на закупки товаров, работ, услуг] [Призы-укрепление здоровья школьников] [349]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</si>
  <si>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[Оплата коммунальных услуг за тепловую энергию] [223] [Реализация дополнительных общеразвивающих программ художественной направленности (очная)]</t>
  </si>
  <si>
    <t>[Расходы на закупки товаров, работ, услуг] [Оплата коммунальных услуг за тепловую энергию] [223]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</si>
  <si>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[Оплата коммунальных услуг за тепловую энергию] [223]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</si>
  <si>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[Оплата коммунальных услуг за тепловую энергию] [223] [Реализация дополнительных общеразвивающих программ технической направленности (очная)]</t>
  </si>
  <si>
    <t>[Расходы на закупки товаров, работ, услуг] [Оплата коммунальных услуг за тепловую энергию] [223]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</si>
  <si>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[Оплата коммунальных услуг за электрическую энергию] [223] [Реализация дополнительных общеразвивающих программ художественной направленности (очная)]</t>
  </si>
  <si>
    <t>[Расходы на закупки товаров, работ, услуг] [Оплата коммунальных услуг за электрическую энергию] [223]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</si>
  <si>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[Оплата коммунальных услуг за электрическую энергию] [223]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</si>
  <si>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[Расходы на закупки товаров, работ, услуг] [Оплата коммунальных услуг за электрическую энергию] [223]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</t>
  </si>
  <si>
    <t>[Расходы на закупки товаров, работ, услуг] [Оплата коммунальных услуг за электрическую энергию] [223] [Реализация дополнительных общеразвивающих программ технической направленности (очная)]</t>
  </si>
  <si>
    <t>[Расходы на закупки товаров, работ, услуг] [Расходы на содержание и обслуживание автомобилей] [225] [Реализация дополнительных общеразвивающих программ туристско-краеведческой направленности (очная)]</t>
  </si>
  <si>
    <t>[Расходы на закупки товаров, работ, услуг] [Расходы по обучению сотрудников] [226] [Реализация дополнительных общеразвивающих программ технической направленности (очная)]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</si>
  <si>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</si>
  <si>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</si>
  <si>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</si>
  <si>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</si>
  <si>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</si>
  <si>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</si>
  <si>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</si>
  <si>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</si>
  <si>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</si>
  <si>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</si>
  <si>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</si>
  <si>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129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</si>
  <si>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</si>
  <si>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</si>
  <si>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</si>
  <si>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</si>
  <si>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</si>
  <si>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</si>
  <si>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</si>
  <si>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</si>
  <si>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</si>
  <si>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Подпрограмма 5 "Одаренные дети"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</si>
  <si>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</si>
  <si>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</si>
  <si>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</si>
  <si>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</si>
  <si>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</si>
  <si>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</si>
  <si>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</si>
  <si>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21.12.2023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</si>
  <si>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</si>
  <si>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</si>
  <si>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</si>
  <si>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</si>
  <si>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</si>
  <si>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</si>
  <si>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</si>
  <si>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</si>
  <si>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</si>
  <si>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</si>
  <si>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</si>
  <si>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</si>
  <si>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</si>
  <si>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Реализация дополнительных общеразвивающих программ технической направленности (очная)</t>
  </si>
  <si>
    <t>Заработная плата прочего основного персонала (КВР 111)</t>
  </si>
  <si>
    <t>(комментарий не заполнен)</t>
  </si>
  <si>
    <t>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</t>
  </si>
  <si>
    <t>213</t>
  </si>
  <si>
    <t>Начисления на выплаты по оплате труда прочего основного персонала (КВР 119)</t>
  </si>
  <si>
    <t>223</t>
  </si>
  <si>
    <t>Коммунальные услуги (КВР 244)</t>
  </si>
  <si>
    <t>291</t>
  </si>
  <si>
    <t>Налоги, пошлины и сборы (КВР 852)</t>
  </si>
  <si>
    <t>346</t>
  </si>
  <si>
    <t>Увеличение стоимости прочих оборотных запасов (материалов) (КВР 244)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</si>
  <si>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</si>
  <si>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</si>
  <si>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</si>
  <si>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</si>
  <si>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</si>
  <si>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</si>
  <si>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</si>
  <si>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</si>
  <si>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(должность)</t>
  </si>
  <si>
    <t>(телефон)</t>
  </si>
  <si>
    <t>"______" _________________ 2023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</si>
  <si>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</si>
  <si>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</si>
  <si>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</si>
  <si>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</si>
  <si>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</si>
  <si>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</si>
  <si>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</si>
  <si>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</si>
  <si>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</si>
  <si>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</si>
  <si>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</si>
  <si>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</si>
  <si>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</si>
  <si>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</si>
  <si>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</si>
  <si>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</si>
  <si>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</si>
  <si>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</si>
  <si>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</si>
  <si>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</si>
  <si>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</si>
  <si>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</si>
  <si>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 (очередной год)</t>
  </si>
  <si>
    <t>PURCHASES2_MAINDET_DIFF</t>
  </si>
  <si>
    <t>Плановые показатели выплат на закупку товаров, работ, услуг:
1) по строке 26500 - не соответствуют сумме строк  26441, 26421,26430,25441, 26451;
2) по строке 26600 - не соответствуют сумме строк 26412,26422,26442, 26452</t>
  </si>
  <si>
    <t>Плановые показатели выплат на закупку товаров, работ, услуг:
1) по строке 26500 - не соответствуют сумме строк  26411, 26421,26430,25441, 26451;
2) по строке 26600 - не соответствуют сумме строк 26412,26422,26442, 26452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</si>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</sst>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>
  <fonts count="36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</fonts>
  <fills count="3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5" fillId="27" borderId="25" applyBorder="0">
      <alignment horizontal="center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</cellStyleXfs>
  <cellXfs count="32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 applyProtection="1">
      <alignment horizontal="left" vertical="center" wrapText="1"/>
      <protection locked="0"/>
    </xf>
    <xf numFmtId="4" fontId="22" fillId="24" borderId="22" xfId="0" applyNumberFormat="1" applyFont="1" applyFill="1" applyBorder="1" applyAlignment="1">
      <alignment horizontal="right" vertical="center" wrapText="1" indent="1"/>
    </xf>
    <xf numFmtId="4" fontId="24" fillId="26" borderId="24" xfId="0" applyNumberFormat="1" applyFont="1" applyFill="1" applyBorder="1" applyAlignment="1">
      <alignment horizontal="right" vertical="center" wrapText="1" indent="1"/>
    </xf>
    <xf numFmtId="4" fontId="34" fillId="36" borderId="34" xfId="0" applyNumberFormat="1" applyFont="1" applyFill="1" applyBorder="1" applyAlignment="1">
      <alignment horizontal="right" vertical="center" wrapText="1" indent="1"/>
    </xf>
    <xf numFmtId="0" fontId="13" fillId="15" borderId="13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33" fillId="35" borderId="33" xfId="0" applyFont="1" applyFill="1" applyBorder="1" applyAlignment="1">
      <alignment horizontal="left" vertical="center" wrapText="1"/>
    </xf>
    <xf numFmtId="0" fontId="35" fillId="37" borderId="35" xfId="0" applyFont="1" applyFill="1" applyBorder="1" applyAlignment="1">
      <alignment horizontal="right" vertical="center" wrapText="1"/>
    </xf>
    <xf numFmtId="0" fontId="29" fillId="31" borderId="29" xfId="0" applyFont="1" applyFill="1" applyBorder="1" applyAlignment="1">
      <alignment horizontal="right" vertical="center" wrapText="1"/>
    </xf>
    <xf numFmtId="0" fontId="16" fillId="18" borderId="16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/>
  </sheetViews>
  <sheetFormatPr defaultRowHeight="10.199999999999999"/>
  <cols>
    <col min="1" max="6" width="11.5" customWidth="1"/>
    <col min="7" max="7" width="34.375" customWidth="1"/>
    <col min="8" max="8" width="11.5" customWidth="1"/>
    <col min="9" max="11" width="17.25" customWidth="1"/>
    <col min="12" max="13" width="14.375" customWidth="1"/>
  </cols>
  <sheetData>
    <row r="1" spans="1:13" ht="135" customHeight="1">
      <c r="K1" s="12" t="s">
        <v>0</v>
      </c>
      <c r="L1" s="12"/>
      <c r="M1" s="12"/>
    </row>
    <row r="2" spans="1:13" ht="15" customHeight="1"/>
    <row r="3" spans="1:13" ht="19.95" customHeight="1">
      <c r="B3" s="13" t="s">
        <v>1</v>
      </c>
      <c r="C3" s="13"/>
      <c r="D3" s="13"/>
      <c r="E3" s="13"/>
      <c r="F3" s="13"/>
      <c r="K3" s="14" t="s">
        <v>2</v>
      </c>
      <c r="L3" s="14"/>
      <c r="M3" s="14"/>
    </row>
    <row r="4" spans="1:13" ht="15" customHeight="1">
      <c r="B4" s="15" t="s">
        <v>3</v>
      </c>
      <c r="C4" s="15"/>
      <c r="D4" s="15"/>
      <c r="E4" s="15"/>
      <c r="F4" s="15"/>
      <c r="K4" s="16" t="s">
        <v>4</v>
      </c>
      <c r="L4" s="16"/>
      <c r="M4" s="16"/>
    </row>
    <row r="5" spans="1:13" ht="15" customHeight="1">
      <c r="B5" s="15" t="s">
        <v>5</v>
      </c>
      <c r="C5" s="15"/>
      <c r="D5" s="15"/>
      <c r="E5" s="15"/>
      <c r="F5" s="15"/>
      <c r="K5" s="17" t="s">
        <v>6</v>
      </c>
      <c r="L5" s="17"/>
      <c r="M5" s="17"/>
    </row>
    <row r="6" spans="1:13" ht="19.95" customHeight="1">
      <c r="B6" s="15" t="s">
        <v>7</v>
      </c>
      <c r="C6" s="15"/>
      <c r="D6" s="15"/>
      <c r="E6" s="15"/>
      <c r="F6" s="15"/>
      <c r="K6" s="1"/>
      <c r="L6" s="16" t="s">
        <v>8</v>
      </c>
      <c r="M6" s="16"/>
    </row>
    <row r="7" spans="1:13" ht="30" customHeight="1">
      <c r="B7" s="15" t="s">
        <v>9</v>
      </c>
      <c r="C7" s="15"/>
      <c r="D7" s="15"/>
      <c r="E7" s="15"/>
      <c r="F7" s="15"/>
      <c r="K7" s="4" t="s">
        <v>10</v>
      </c>
      <c r="L7" s="17" t="s">
        <v>11</v>
      </c>
      <c r="M7" s="17"/>
    </row>
    <row r="8" spans="1:13" ht="19.95" customHeight="1">
      <c r="B8" s="15" t="s">
        <v>12</v>
      </c>
      <c r="C8" s="15"/>
      <c r="D8" s="15"/>
      <c r="E8" s="15"/>
      <c r="F8" s="15"/>
      <c r="K8" s="16" t="s">
        <v>13</v>
      </c>
      <c r="L8" s="16"/>
      <c r="M8" s="16"/>
    </row>
    <row r="9" spans="1:13" ht="15" customHeight="1">
      <c r="B9" s="18" t="s">
        <v>14</v>
      </c>
      <c r="C9" s="18"/>
      <c r="D9" s="18"/>
      <c r="E9" s="18"/>
      <c r="F9" s="18"/>
      <c r="K9" s="17" t="s">
        <v>15</v>
      </c>
      <c r="L9" s="17"/>
      <c r="M9" s="17"/>
    </row>
    <row r="10" spans="1:13" ht="19.95" customHeight="1"/>
    <row r="11" spans="1:13" ht="30" customHeight="1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30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>
      <c r="M13" s="6" t="s">
        <v>18</v>
      </c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1"/>
      <c r="L14" s="1" t="s">
        <v>21</v>
      </c>
      <c r="M14" s="6" t="s">
        <v>22</v>
      </c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1"/>
      <c r="L15" s="1" t="s">
        <v>25</v>
      </c>
      <c r="M15" s="6" t="s">
        <v>26</v>
      </c>
    </row>
    <row r="16" spans="1:13" ht="30" customHeight="1">
      <c r="A16" s="20" t="s">
        <v>27</v>
      </c>
      <c r="B16" s="20"/>
      <c r="C16" s="20"/>
      <c r="D16" s="20"/>
      <c r="E16" s="20" t="s">
        <v>28</v>
      </c>
      <c r="F16" s="20"/>
      <c r="G16" s="20"/>
      <c r="H16" s="20"/>
      <c r="I16" s="20"/>
      <c r="J16" s="20"/>
      <c r="L16" s="1" t="s">
        <v>29</v>
      </c>
      <c r="M16" s="6" t="s">
        <v>30</v>
      </c>
    </row>
    <row r="17" spans="12:13" ht="30" customHeight="1">
      <c r="L17" s="1" t="s">
        <v>31</v>
      </c>
      <c r="M17" s="6" t="s">
        <v>32</v>
      </c>
    </row>
    <row r="18" spans="12:13" ht="30" customHeight="1">
      <c r="L18" s="1" t="s">
        <v>33</v>
      </c>
      <c r="M18" s="6" t="s">
        <v>34</v>
      </c>
    </row>
    <row r="19" spans="12:13" ht="30" customHeight="1">
      <c r="L19" s="1" t="s">
        <v>35</v>
      </c>
      <c r="M19" s="6" t="s">
        <v>36</v>
      </c>
    </row>
    <row r="20" spans="12:13" ht="30" customHeight="1">
      <c r="L20" s="1" t="s">
        <v>37</v>
      </c>
      <c r="M20" s="6" t="s">
        <v>38</v>
      </c>
    </row>
  </sheetData>
  <sheetProtection password="8213" sheet="1" objects="1" scenarios="1"/>
  <mergeCells count="23">
    <mergeCell ref="A16:D16"/>
    <mergeCell ref="E16:J16"/>
    <mergeCell ref="A12:M12"/>
    <mergeCell ref="A14:D14"/>
    <mergeCell ref="E14:J14"/>
    <mergeCell ref="A15:D15"/>
    <mergeCell ref="E15:J15"/>
    <mergeCell ref="B8:F8"/>
    <mergeCell ref="K8:M8"/>
    <mergeCell ref="B9:F9"/>
    <mergeCell ref="K9:M9"/>
    <mergeCell ref="A11:M11"/>
    <mergeCell ref="B5:F5"/>
    <mergeCell ref="K5:M5"/>
    <mergeCell ref="B6:F6"/>
    <mergeCell ref="L6:M6"/>
    <mergeCell ref="B7:F7"/>
    <mergeCell ref="L7:M7"/>
    <mergeCell ref="K1:M1"/>
    <mergeCell ref="B3:F3"/>
    <mergeCell ref="K3:M3"/>
    <mergeCell ref="B4:F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/>
  </sheetViews>
  <sheetFormatPr defaultRowHeight="10.199999999999999"/>
  <cols>
    <col min="1" max="1" width="57.25" customWidth="1"/>
    <col min="2" max="3" width="9.5" customWidth="1"/>
    <col min="4" max="4" width="21" customWidth="1"/>
    <col min="5" max="10" width="19.125" customWidth="1"/>
    <col min="11" max="12" width="21" customWidth="1"/>
  </cols>
  <sheetData>
    <row r="1" spans="1:11" ht="15" customHeight="1"/>
    <row r="2" spans="1:11" ht="25.05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25.05" customHeight="1">
      <c r="A4" s="21" t="s">
        <v>40</v>
      </c>
      <c r="B4" s="21" t="s">
        <v>41</v>
      </c>
      <c r="C4" s="21" t="s">
        <v>42</v>
      </c>
      <c r="D4" s="21" t="s">
        <v>43</v>
      </c>
      <c r="E4" s="21" t="s">
        <v>44</v>
      </c>
      <c r="F4" s="21"/>
      <c r="G4" s="21"/>
      <c r="H4" s="21"/>
      <c r="I4" s="21"/>
      <c r="J4" s="21"/>
      <c r="K4" s="21"/>
    </row>
    <row r="5" spans="1:11" ht="25.05" customHeight="1">
      <c r="A5" s="21"/>
      <c r="B5" s="21"/>
      <c r="C5" s="21"/>
      <c r="D5" s="21"/>
      <c r="E5" s="21" t="s">
        <v>45</v>
      </c>
      <c r="F5" s="21"/>
      <c r="G5" s="21"/>
      <c r="H5" s="21"/>
      <c r="I5" s="21" t="s">
        <v>46</v>
      </c>
      <c r="J5" s="21" t="s">
        <v>47</v>
      </c>
      <c r="K5" s="21" t="s">
        <v>48</v>
      </c>
    </row>
    <row r="6" spans="1:11" ht="100.05" customHeight="1">
      <c r="A6" s="21"/>
      <c r="B6" s="21"/>
      <c r="C6" s="21"/>
      <c r="D6" s="21"/>
      <c r="E6" s="6" t="s">
        <v>49</v>
      </c>
      <c r="F6" s="6" t="s">
        <v>50</v>
      </c>
      <c r="G6" s="6" t="s">
        <v>51</v>
      </c>
      <c r="H6" s="6" t="s">
        <v>52</v>
      </c>
      <c r="I6" s="21"/>
      <c r="J6" s="21"/>
      <c r="K6" s="21"/>
    </row>
    <row r="7" spans="1:11" ht="19.9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5.05" customHeight="1">
      <c r="A8" s="7" t="s">
        <v>53</v>
      </c>
      <c r="B8" s="6" t="s">
        <v>54</v>
      </c>
      <c r="C8" s="6" t="s">
        <v>55</v>
      </c>
      <c r="D8" s="6" t="s">
        <v>55</v>
      </c>
      <c r="E8" s="9">
        <v>0</v>
      </c>
      <c r="F8" s="9" t="s">
        <v>56</v>
      </c>
      <c r="G8" s="9" t="s">
        <v>56</v>
      </c>
      <c r="H8" s="9">
        <v>9678417.7100000009</v>
      </c>
      <c r="I8" s="9">
        <v>0</v>
      </c>
      <c r="J8" s="9">
        <v>0</v>
      </c>
      <c r="K8" s="9" t="s">
        <v>56</v>
      </c>
    </row>
    <row r="9" spans="1:11" ht="25.05" customHeight="1">
      <c r="A9" s="7" t="s">
        <v>57</v>
      </c>
      <c r="B9" s="6" t="s">
        <v>58</v>
      </c>
      <c r="C9" s="6" t="s">
        <v>55</v>
      </c>
      <c r="D9" s="6" t="s">
        <v>55</v>
      </c>
      <c r="E9" s="9">
        <f t="shared" ref="E9:J9" si="0">IF(ISNUMBER(E8),E8,0)+IF(ISNUMBER(E10),E10,0)-IF(ISNUMBER(E22),E22,0)+IF(ISNUMBER(E58),E58,0)+IF(ISNUMBER(E62),E62,0)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56</v>
      </c>
    </row>
    <row r="10" spans="1:11" ht="25.05" customHeight="1">
      <c r="A10" s="7" t="s">
        <v>59</v>
      </c>
      <c r="B10" s="6" t="s">
        <v>60</v>
      </c>
      <c r="C10" s="6"/>
      <c r="D10" s="6"/>
      <c r="E10" s="9">
        <v>46921067.289999999</v>
      </c>
      <c r="F10" s="9">
        <v>2270260</v>
      </c>
      <c r="G10" s="9" t="s">
        <v>56</v>
      </c>
      <c r="H10" s="9">
        <v>6545.94</v>
      </c>
      <c r="I10" s="9">
        <v>40578378.649999999</v>
      </c>
      <c r="J10" s="9">
        <v>41155586.240000002</v>
      </c>
      <c r="K10" s="9" t="s">
        <v>56</v>
      </c>
    </row>
    <row r="11" spans="1:11" ht="37.950000000000003" customHeight="1">
      <c r="A11" s="7" t="s">
        <v>61</v>
      </c>
      <c r="B11" s="6" t="s">
        <v>62</v>
      </c>
      <c r="C11" s="6" t="s">
        <v>63</v>
      </c>
      <c r="D11" s="6" t="s">
        <v>55</v>
      </c>
      <c r="E11" s="9" t="s">
        <v>56</v>
      </c>
      <c r="F11" s="9" t="s">
        <v>56</v>
      </c>
      <c r="G11" s="9" t="s">
        <v>56</v>
      </c>
      <c r="H11" s="9">
        <v>6545.94</v>
      </c>
      <c r="I11" s="9">
        <v>0</v>
      </c>
      <c r="J11" s="9">
        <v>0</v>
      </c>
      <c r="K11" s="9" t="s">
        <v>56</v>
      </c>
    </row>
    <row r="12" spans="1:11" ht="49.95" customHeight="1">
      <c r="A12" s="7" t="s">
        <v>64</v>
      </c>
      <c r="B12" s="6" t="s">
        <v>65</v>
      </c>
      <c r="C12" s="6" t="s">
        <v>66</v>
      </c>
      <c r="D12" s="6" t="s">
        <v>55</v>
      </c>
      <c r="E12" s="9">
        <v>46921067.289999999</v>
      </c>
      <c r="F12" s="9" t="s">
        <v>56</v>
      </c>
      <c r="G12" s="9" t="s">
        <v>56</v>
      </c>
      <c r="H12" s="9">
        <v>0</v>
      </c>
      <c r="I12" s="9">
        <v>40578378.649999999</v>
      </c>
      <c r="J12" s="9">
        <v>41155586.240000002</v>
      </c>
      <c r="K12" s="9" t="s">
        <v>56</v>
      </c>
    </row>
    <row r="13" spans="1:11" ht="63" customHeight="1">
      <c r="A13" s="7" t="s">
        <v>67</v>
      </c>
      <c r="B13" s="6" t="s">
        <v>68</v>
      </c>
      <c r="C13" s="6" t="s">
        <v>66</v>
      </c>
      <c r="D13" s="6" t="s">
        <v>55</v>
      </c>
      <c r="E13" s="9">
        <v>46921067.289999999</v>
      </c>
      <c r="F13" s="9" t="s">
        <v>56</v>
      </c>
      <c r="G13" s="9" t="s">
        <v>56</v>
      </c>
      <c r="H13" s="9">
        <v>0</v>
      </c>
      <c r="I13" s="9">
        <v>40578378.649999999</v>
      </c>
      <c r="J13" s="9">
        <v>41155586.240000002</v>
      </c>
      <c r="K13" s="9" t="s">
        <v>56</v>
      </c>
    </row>
    <row r="14" spans="1:11" ht="49.95" customHeight="1">
      <c r="A14" s="7" t="s">
        <v>69</v>
      </c>
      <c r="B14" s="6" t="s">
        <v>70</v>
      </c>
      <c r="C14" s="6" t="s">
        <v>71</v>
      </c>
      <c r="D14" s="6" t="s">
        <v>55</v>
      </c>
      <c r="E14" s="9" t="s">
        <v>56</v>
      </c>
      <c r="F14" s="9" t="s">
        <v>56</v>
      </c>
      <c r="G14" s="9" t="s">
        <v>56</v>
      </c>
      <c r="H14" s="9">
        <v>0</v>
      </c>
      <c r="I14" s="9">
        <v>0</v>
      </c>
      <c r="J14" s="9">
        <v>0</v>
      </c>
      <c r="K14" s="9" t="s">
        <v>56</v>
      </c>
    </row>
    <row r="15" spans="1:11" ht="25.05" customHeight="1">
      <c r="A15" s="7" t="s">
        <v>72</v>
      </c>
      <c r="B15" s="6" t="s">
        <v>73</v>
      </c>
      <c r="C15" s="6" t="s">
        <v>74</v>
      </c>
      <c r="D15" s="6" t="s">
        <v>55</v>
      </c>
      <c r="E15" s="9" t="s">
        <v>56</v>
      </c>
      <c r="F15" s="9">
        <v>2270260</v>
      </c>
      <c r="G15" s="9" t="s">
        <v>56</v>
      </c>
      <c r="H15" s="9">
        <v>0</v>
      </c>
      <c r="I15" s="9">
        <v>0</v>
      </c>
      <c r="J15" s="9">
        <v>0</v>
      </c>
      <c r="K15" s="9" t="s">
        <v>56</v>
      </c>
    </row>
    <row r="16" spans="1:11" ht="37.950000000000003" customHeight="1">
      <c r="A16" s="7" t="s">
        <v>75</v>
      </c>
      <c r="B16" s="6" t="s">
        <v>76</v>
      </c>
      <c r="C16" s="6" t="s">
        <v>74</v>
      </c>
      <c r="D16" s="6" t="s">
        <v>55</v>
      </c>
      <c r="E16" s="9" t="s">
        <v>56</v>
      </c>
      <c r="F16" s="9">
        <v>2270260</v>
      </c>
      <c r="G16" s="9" t="s">
        <v>56</v>
      </c>
      <c r="H16" s="9">
        <v>0</v>
      </c>
      <c r="I16" s="9">
        <v>0</v>
      </c>
      <c r="J16" s="9">
        <v>0</v>
      </c>
      <c r="K16" s="9" t="s">
        <v>56</v>
      </c>
    </row>
    <row r="17" spans="1:11" ht="25.05" customHeight="1">
      <c r="A17" s="7" t="s">
        <v>77</v>
      </c>
      <c r="B17" s="6" t="s">
        <v>78</v>
      </c>
      <c r="C17" s="6" t="s">
        <v>74</v>
      </c>
      <c r="D17" s="6" t="s">
        <v>55</v>
      </c>
      <c r="E17" s="9" t="s">
        <v>56</v>
      </c>
      <c r="F17" s="9" t="s">
        <v>56</v>
      </c>
      <c r="G17" s="9" t="s">
        <v>56</v>
      </c>
      <c r="H17" s="9">
        <v>0</v>
      </c>
      <c r="I17" s="9">
        <v>0</v>
      </c>
      <c r="J17" s="9">
        <v>0</v>
      </c>
      <c r="K17" s="9" t="s">
        <v>56</v>
      </c>
    </row>
    <row r="18" spans="1:11" ht="25.05" customHeight="1">
      <c r="A18" s="7" t="s">
        <v>79</v>
      </c>
      <c r="B18" s="6" t="s">
        <v>80</v>
      </c>
      <c r="C18" s="6" t="s">
        <v>81</v>
      </c>
      <c r="D18" s="6" t="s">
        <v>55</v>
      </c>
      <c r="E18" s="9" t="s">
        <v>56</v>
      </c>
      <c r="F18" s="9" t="s">
        <v>56</v>
      </c>
      <c r="G18" s="9" t="s">
        <v>56</v>
      </c>
      <c r="H18" s="9">
        <v>0</v>
      </c>
      <c r="I18" s="9">
        <v>0</v>
      </c>
      <c r="J18" s="9">
        <v>0</v>
      </c>
      <c r="K18" s="9" t="s">
        <v>56</v>
      </c>
    </row>
    <row r="19" spans="1:11" ht="25.05" customHeight="1">
      <c r="A19" s="7" t="s">
        <v>82</v>
      </c>
      <c r="B19" s="6" t="s">
        <v>83</v>
      </c>
      <c r="C19" s="6"/>
      <c r="D19" s="6"/>
      <c r="E19" s="9" t="s">
        <v>56</v>
      </c>
      <c r="F19" s="9" t="s">
        <v>56</v>
      </c>
      <c r="G19" s="9" t="s">
        <v>56</v>
      </c>
      <c r="H19" s="9">
        <v>0</v>
      </c>
      <c r="I19" s="9">
        <v>0</v>
      </c>
      <c r="J19" s="9">
        <v>0</v>
      </c>
      <c r="K19" s="9" t="s">
        <v>56</v>
      </c>
    </row>
    <row r="20" spans="1:11" ht="25.05" customHeight="1">
      <c r="A20" s="7" t="s">
        <v>84</v>
      </c>
      <c r="B20" s="6" t="s">
        <v>85</v>
      </c>
      <c r="C20" s="6" t="s">
        <v>55</v>
      </c>
      <c r="D20" s="6"/>
      <c r="E20" s="9" t="s">
        <v>56</v>
      </c>
      <c r="F20" s="9" t="s">
        <v>56</v>
      </c>
      <c r="G20" s="9" t="s">
        <v>56</v>
      </c>
      <c r="H20" s="9">
        <v>0</v>
      </c>
      <c r="I20" s="9">
        <v>0</v>
      </c>
      <c r="J20" s="9">
        <v>0</v>
      </c>
      <c r="K20" s="9" t="s">
        <v>56</v>
      </c>
    </row>
    <row r="21" spans="1:11" ht="63" customHeight="1">
      <c r="A21" s="7" t="s">
        <v>86</v>
      </c>
      <c r="B21" s="6" t="s">
        <v>87</v>
      </c>
      <c r="C21" s="6" t="s">
        <v>88</v>
      </c>
      <c r="D21" s="6" t="s">
        <v>55</v>
      </c>
      <c r="E21" s="9" t="s">
        <v>56</v>
      </c>
      <c r="F21" s="9" t="s">
        <v>56</v>
      </c>
      <c r="G21" s="9" t="s">
        <v>56</v>
      </c>
      <c r="H21" s="9">
        <v>0</v>
      </c>
      <c r="I21" s="9">
        <v>0</v>
      </c>
      <c r="J21" s="9">
        <v>0</v>
      </c>
      <c r="K21" s="9" t="s">
        <v>56</v>
      </c>
    </row>
    <row r="22" spans="1:11" ht="25.05" customHeight="1">
      <c r="A22" s="7" t="s">
        <v>89</v>
      </c>
      <c r="B22" s="6" t="s">
        <v>90</v>
      </c>
      <c r="C22" s="6" t="s">
        <v>55</v>
      </c>
      <c r="D22" s="6"/>
      <c r="E22" s="9">
        <v>46921067.289999999</v>
      </c>
      <c r="F22" s="9">
        <v>2270260</v>
      </c>
      <c r="G22" s="9" t="s">
        <v>56</v>
      </c>
      <c r="H22" s="9">
        <v>9684963.6500000004</v>
      </c>
      <c r="I22" s="9">
        <v>40578378.649999999</v>
      </c>
      <c r="J22" s="9">
        <v>41155586.240000002</v>
      </c>
      <c r="K22" s="9" t="s">
        <v>56</v>
      </c>
    </row>
    <row r="23" spans="1:11" ht="37.950000000000003" customHeight="1">
      <c r="A23" s="7" t="s">
        <v>91</v>
      </c>
      <c r="B23" s="6" t="s">
        <v>92</v>
      </c>
      <c r="C23" s="6" t="s">
        <v>55</v>
      </c>
      <c r="D23" s="6"/>
      <c r="E23" s="9">
        <v>40854758.149999999</v>
      </c>
      <c r="F23" s="9">
        <v>105529.7</v>
      </c>
      <c r="G23" s="9" t="s">
        <v>56</v>
      </c>
      <c r="H23" s="9">
        <v>0</v>
      </c>
      <c r="I23" s="9">
        <v>35487924.369999997</v>
      </c>
      <c r="J23" s="9">
        <v>36015990.399999999</v>
      </c>
      <c r="K23" s="9" t="s">
        <v>56</v>
      </c>
    </row>
    <row r="24" spans="1:11" ht="37.950000000000003" customHeight="1">
      <c r="A24" s="7" t="s">
        <v>93</v>
      </c>
      <c r="B24" s="6" t="s">
        <v>94</v>
      </c>
      <c r="C24" s="6" t="s">
        <v>95</v>
      </c>
      <c r="D24" s="6" t="s">
        <v>55</v>
      </c>
      <c r="E24" s="9">
        <v>31451627.57</v>
      </c>
      <c r="F24" s="9" t="s">
        <v>56</v>
      </c>
      <c r="G24" s="9" t="s">
        <v>56</v>
      </c>
      <c r="H24" s="9">
        <v>0</v>
      </c>
      <c r="I24" s="9">
        <v>27256470.329999998</v>
      </c>
      <c r="J24" s="9">
        <v>27662051</v>
      </c>
      <c r="K24" s="9" t="s">
        <v>56</v>
      </c>
    </row>
    <row r="25" spans="1:11" ht="49.95" customHeight="1">
      <c r="A25" s="7" t="s">
        <v>96</v>
      </c>
      <c r="B25" s="6" t="s">
        <v>97</v>
      </c>
      <c r="C25" s="6" t="s">
        <v>98</v>
      </c>
      <c r="D25" s="6" t="s">
        <v>55</v>
      </c>
      <c r="E25" s="9" t="s">
        <v>56</v>
      </c>
      <c r="F25" s="9">
        <v>2389.1999999999998</v>
      </c>
      <c r="G25" s="9" t="s">
        <v>56</v>
      </c>
      <c r="H25" s="9">
        <v>0</v>
      </c>
      <c r="I25" s="9">
        <v>0</v>
      </c>
      <c r="J25" s="9">
        <v>0</v>
      </c>
      <c r="K25" s="9" t="s">
        <v>56</v>
      </c>
    </row>
    <row r="26" spans="1:11" ht="49.95" customHeight="1">
      <c r="A26" s="7" t="s">
        <v>99</v>
      </c>
      <c r="B26" s="6" t="s">
        <v>100</v>
      </c>
      <c r="C26" s="6" t="s">
        <v>101</v>
      </c>
      <c r="D26" s="6" t="s">
        <v>55</v>
      </c>
      <c r="E26" s="9" t="s">
        <v>56</v>
      </c>
      <c r="F26" s="9">
        <v>103140.5</v>
      </c>
      <c r="G26" s="9" t="s">
        <v>56</v>
      </c>
      <c r="H26" s="9">
        <v>0</v>
      </c>
      <c r="I26" s="9">
        <v>0</v>
      </c>
      <c r="J26" s="9">
        <v>0</v>
      </c>
      <c r="K26" s="9" t="s">
        <v>56</v>
      </c>
    </row>
    <row r="27" spans="1:11" ht="75" customHeight="1">
      <c r="A27" s="7" t="s">
        <v>102</v>
      </c>
      <c r="B27" s="6" t="s">
        <v>103</v>
      </c>
      <c r="C27" s="6" t="s">
        <v>104</v>
      </c>
      <c r="D27" s="6" t="s">
        <v>55</v>
      </c>
      <c r="E27" s="9">
        <v>9403130.5800000001</v>
      </c>
      <c r="F27" s="9" t="s">
        <v>56</v>
      </c>
      <c r="G27" s="9" t="s">
        <v>56</v>
      </c>
      <c r="H27" s="9">
        <v>0</v>
      </c>
      <c r="I27" s="9">
        <v>8231454.04</v>
      </c>
      <c r="J27" s="9">
        <v>8353939.4000000004</v>
      </c>
      <c r="K27" s="9" t="s">
        <v>56</v>
      </c>
    </row>
    <row r="28" spans="1:11" ht="37.950000000000003" customHeight="1">
      <c r="A28" s="7" t="s">
        <v>105</v>
      </c>
      <c r="B28" s="6" t="s">
        <v>106</v>
      </c>
      <c r="C28" s="6" t="s">
        <v>104</v>
      </c>
      <c r="D28" s="6" t="s">
        <v>55</v>
      </c>
      <c r="E28" s="9">
        <v>9403130.5800000001</v>
      </c>
      <c r="F28" s="9" t="s">
        <v>56</v>
      </c>
      <c r="G28" s="9" t="s">
        <v>56</v>
      </c>
      <c r="H28" s="9">
        <v>0</v>
      </c>
      <c r="I28" s="9">
        <v>8231454.04</v>
      </c>
      <c r="J28" s="9">
        <v>8353939.4000000004</v>
      </c>
      <c r="K28" s="9" t="s">
        <v>56</v>
      </c>
    </row>
    <row r="29" spans="1:11" ht="25.05" customHeight="1">
      <c r="A29" s="7" t="s">
        <v>107</v>
      </c>
      <c r="B29" s="6" t="s">
        <v>108</v>
      </c>
      <c r="C29" s="6" t="s">
        <v>104</v>
      </c>
      <c r="D29" s="6" t="s">
        <v>55</v>
      </c>
      <c r="E29" s="9" t="s">
        <v>56</v>
      </c>
      <c r="F29" s="9" t="s">
        <v>56</v>
      </c>
      <c r="G29" s="9" t="s">
        <v>56</v>
      </c>
      <c r="H29" s="9">
        <v>0</v>
      </c>
      <c r="I29" s="9">
        <v>0</v>
      </c>
      <c r="J29" s="9">
        <v>0</v>
      </c>
      <c r="K29" s="9" t="s">
        <v>56</v>
      </c>
    </row>
    <row r="30" spans="1:11" ht="49.95" customHeight="1">
      <c r="A30" s="7" t="s">
        <v>109</v>
      </c>
      <c r="B30" s="6" t="s">
        <v>110</v>
      </c>
      <c r="C30" s="6" t="s">
        <v>111</v>
      </c>
      <c r="D30" s="6" t="s">
        <v>55</v>
      </c>
      <c r="E30" s="9" t="s">
        <v>56</v>
      </c>
      <c r="F30" s="9" t="s">
        <v>56</v>
      </c>
      <c r="G30" s="9" t="s">
        <v>56</v>
      </c>
      <c r="H30" s="9">
        <v>0</v>
      </c>
      <c r="I30" s="9">
        <v>0</v>
      </c>
      <c r="J30" s="9">
        <v>0</v>
      </c>
      <c r="K30" s="9" t="s">
        <v>56</v>
      </c>
    </row>
    <row r="31" spans="1:11" ht="49.95" customHeight="1">
      <c r="A31" s="7" t="s">
        <v>112</v>
      </c>
      <c r="B31" s="6" t="s">
        <v>113</v>
      </c>
      <c r="C31" s="6" t="s">
        <v>114</v>
      </c>
      <c r="D31" s="6" t="s">
        <v>55</v>
      </c>
      <c r="E31" s="9" t="s">
        <v>56</v>
      </c>
      <c r="F31" s="9" t="s">
        <v>56</v>
      </c>
      <c r="G31" s="9" t="s">
        <v>56</v>
      </c>
      <c r="H31" s="9">
        <v>0</v>
      </c>
      <c r="I31" s="9">
        <v>0</v>
      </c>
      <c r="J31" s="9">
        <v>0</v>
      </c>
      <c r="K31" s="9" t="s">
        <v>56</v>
      </c>
    </row>
    <row r="32" spans="1:11" ht="75" customHeight="1">
      <c r="A32" s="7" t="s">
        <v>115</v>
      </c>
      <c r="B32" s="6" t="s">
        <v>116</v>
      </c>
      <c r="C32" s="6" t="s">
        <v>117</v>
      </c>
      <c r="D32" s="6" t="s">
        <v>55</v>
      </c>
      <c r="E32" s="9" t="s">
        <v>56</v>
      </c>
      <c r="F32" s="9" t="s">
        <v>56</v>
      </c>
      <c r="G32" s="9" t="s">
        <v>56</v>
      </c>
      <c r="H32" s="9">
        <v>0</v>
      </c>
      <c r="I32" s="9">
        <v>0</v>
      </c>
      <c r="J32" s="9">
        <v>0</v>
      </c>
      <c r="K32" s="9" t="s">
        <v>56</v>
      </c>
    </row>
    <row r="33" spans="1:11" ht="25.05" customHeight="1">
      <c r="A33" s="7" t="s">
        <v>118</v>
      </c>
      <c r="B33" s="6" t="s">
        <v>119</v>
      </c>
      <c r="C33" s="6" t="s">
        <v>120</v>
      </c>
      <c r="D33" s="6" t="s">
        <v>55</v>
      </c>
      <c r="E33" s="9" t="s">
        <v>56</v>
      </c>
      <c r="F33" s="9" t="s">
        <v>56</v>
      </c>
      <c r="G33" s="9" t="s">
        <v>56</v>
      </c>
      <c r="H33" s="9">
        <v>0</v>
      </c>
      <c r="I33" s="9">
        <v>0</v>
      </c>
      <c r="J33" s="9">
        <v>0</v>
      </c>
      <c r="K33" s="9" t="s">
        <v>56</v>
      </c>
    </row>
    <row r="34" spans="1:11" ht="63" customHeight="1">
      <c r="A34" s="7" t="s">
        <v>121</v>
      </c>
      <c r="B34" s="6" t="s">
        <v>122</v>
      </c>
      <c r="C34" s="6" t="s">
        <v>123</v>
      </c>
      <c r="D34" s="6" t="s">
        <v>55</v>
      </c>
      <c r="E34" s="9" t="s">
        <v>56</v>
      </c>
      <c r="F34" s="9" t="s">
        <v>56</v>
      </c>
      <c r="G34" s="9" t="s">
        <v>56</v>
      </c>
      <c r="H34" s="9">
        <v>0</v>
      </c>
      <c r="I34" s="9">
        <v>0</v>
      </c>
      <c r="J34" s="9">
        <v>0</v>
      </c>
      <c r="K34" s="9" t="s">
        <v>56</v>
      </c>
    </row>
    <row r="35" spans="1:11" ht="63" customHeight="1">
      <c r="A35" s="7" t="s">
        <v>124</v>
      </c>
      <c r="B35" s="6" t="s">
        <v>125</v>
      </c>
      <c r="C35" s="6" t="s">
        <v>126</v>
      </c>
      <c r="D35" s="6" t="s">
        <v>55</v>
      </c>
      <c r="E35" s="9" t="s">
        <v>56</v>
      </c>
      <c r="F35" s="9" t="s">
        <v>56</v>
      </c>
      <c r="G35" s="9" t="s">
        <v>56</v>
      </c>
      <c r="H35" s="9">
        <v>0</v>
      </c>
      <c r="I35" s="9">
        <v>0</v>
      </c>
      <c r="J35" s="9">
        <v>0</v>
      </c>
      <c r="K35" s="9" t="s">
        <v>56</v>
      </c>
    </row>
    <row r="36" spans="1:11" ht="49.95" customHeight="1">
      <c r="A36" s="7" t="s">
        <v>127</v>
      </c>
      <c r="B36" s="6" t="s">
        <v>128</v>
      </c>
      <c r="C36" s="6" t="s">
        <v>129</v>
      </c>
      <c r="D36" s="6" t="s">
        <v>55</v>
      </c>
      <c r="E36" s="9" t="s">
        <v>56</v>
      </c>
      <c r="F36" s="9" t="s">
        <v>56</v>
      </c>
      <c r="G36" s="9" t="s">
        <v>56</v>
      </c>
      <c r="H36" s="9">
        <v>0</v>
      </c>
      <c r="I36" s="9">
        <v>0</v>
      </c>
      <c r="J36" s="9">
        <v>0</v>
      </c>
      <c r="K36" s="9" t="s">
        <v>56</v>
      </c>
    </row>
    <row r="37" spans="1:11" ht="100.05" customHeight="1">
      <c r="A37" s="7" t="s">
        <v>130</v>
      </c>
      <c r="B37" s="6" t="s">
        <v>131</v>
      </c>
      <c r="C37" s="6" t="s">
        <v>132</v>
      </c>
      <c r="D37" s="6" t="s">
        <v>55</v>
      </c>
      <c r="E37" s="9" t="s">
        <v>56</v>
      </c>
      <c r="F37" s="9" t="s">
        <v>56</v>
      </c>
      <c r="G37" s="9" t="s">
        <v>56</v>
      </c>
      <c r="H37" s="9">
        <v>0</v>
      </c>
      <c r="I37" s="9">
        <v>0</v>
      </c>
      <c r="J37" s="9">
        <v>0</v>
      </c>
      <c r="K37" s="9" t="s">
        <v>56</v>
      </c>
    </row>
    <row r="38" spans="1:11" ht="49.95" customHeight="1">
      <c r="A38" s="7" t="s">
        <v>133</v>
      </c>
      <c r="B38" s="6" t="s">
        <v>134</v>
      </c>
      <c r="C38" s="6" t="s">
        <v>135</v>
      </c>
      <c r="D38" s="6" t="s">
        <v>55</v>
      </c>
      <c r="E38" s="9" t="s">
        <v>56</v>
      </c>
      <c r="F38" s="9" t="s">
        <v>56</v>
      </c>
      <c r="G38" s="9" t="s">
        <v>56</v>
      </c>
      <c r="H38" s="9">
        <v>0</v>
      </c>
      <c r="I38" s="9">
        <v>0</v>
      </c>
      <c r="J38" s="9">
        <v>0</v>
      </c>
      <c r="K38" s="9" t="s">
        <v>56</v>
      </c>
    </row>
    <row r="39" spans="1:11" ht="25.05" customHeight="1">
      <c r="A39" s="7" t="s">
        <v>136</v>
      </c>
      <c r="B39" s="6" t="s">
        <v>137</v>
      </c>
      <c r="C39" s="6" t="s">
        <v>138</v>
      </c>
      <c r="D39" s="6" t="s">
        <v>55</v>
      </c>
      <c r="E39" s="9">
        <v>102761.83</v>
      </c>
      <c r="F39" s="9" t="s">
        <v>56</v>
      </c>
      <c r="G39" s="9" t="s">
        <v>56</v>
      </c>
      <c r="H39" s="9">
        <v>0</v>
      </c>
      <c r="I39" s="9">
        <v>71230</v>
      </c>
      <c r="J39" s="9">
        <v>71230</v>
      </c>
      <c r="K39" s="9" t="s">
        <v>56</v>
      </c>
    </row>
    <row r="40" spans="1:11" ht="37.950000000000003" customHeight="1">
      <c r="A40" s="7" t="s">
        <v>139</v>
      </c>
      <c r="B40" s="6" t="s">
        <v>140</v>
      </c>
      <c r="C40" s="6" t="s">
        <v>141</v>
      </c>
      <c r="D40" s="6" t="s">
        <v>55</v>
      </c>
      <c r="E40" s="9">
        <v>80546.23</v>
      </c>
      <c r="F40" s="9" t="s">
        <v>56</v>
      </c>
      <c r="G40" s="9" t="s">
        <v>56</v>
      </c>
      <c r="H40" s="9">
        <v>0</v>
      </c>
      <c r="I40" s="9">
        <v>45956</v>
      </c>
      <c r="J40" s="9">
        <v>45956</v>
      </c>
      <c r="K40" s="9" t="s">
        <v>56</v>
      </c>
    </row>
    <row r="41" spans="1:11" ht="75" customHeight="1">
      <c r="A41" s="7" t="s">
        <v>142</v>
      </c>
      <c r="B41" s="6" t="s">
        <v>143</v>
      </c>
      <c r="C41" s="6" t="s">
        <v>144</v>
      </c>
      <c r="D41" s="6" t="s">
        <v>55</v>
      </c>
      <c r="E41" s="9">
        <v>22042</v>
      </c>
      <c r="F41" s="9" t="s">
        <v>56</v>
      </c>
      <c r="G41" s="9" t="s">
        <v>56</v>
      </c>
      <c r="H41" s="9">
        <v>0</v>
      </c>
      <c r="I41" s="9">
        <v>24274</v>
      </c>
      <c r="J41" s="9">
        <v>24274</v>
      </c>
      <c r="K41" s="9" t="s">
        <v>56</v>
      </c>
    </row>
    <row r="42" spans="1:11" ht="49.95" customHeight="1">
      <c r="A42" s="7" t="s">
        <v>145</v>
      </c>
      <c r="B42" s="6" t="s">
        <v>146</v>
      </c>
      <c r="C42" s="6" t="s">
        <v>147</v>
      </c>
      <c r="D42" s="6" t="s">
        <v>55</v>
      </c>
      <c r="E42" s="9">
        <v>173.6</v>
      </c>
      <c r="F42" s="9" t="s">
        <v>56</v>
      </c>
      <c r="G42" s="9" t="s">
        <v>56</v>
      </c>
      <c r="H42" s="9">
        <v>0</v>
      </c>
      <c r="I42" s="9">
        <v>1000</v>
      </c>
      <c r="J42" s="9">
        <v>1000</v>
      </c>
      <c r="K42" s="9" t="s">
        <v>56</v>
      </c>
    </row>
    <row r="43" spans="1:11" ht="49.95" customHeight="1">
      <c r="A43" s="7" t="s">
        <v>148</v>
      </c>
      <c r="B43" s="6" t="s">
        <v>149</v>
      </c>
      <c r="C43" s="6" t="s">
        <v>55</v>
      </c>
      <c r="D43" s="6"/>
      <c r="E43" s="9" t="s">
        <v>56</v>
      </c>
      <c r="F43" s="9" t="s">
        <v>56</v>
      </c>
      <c r="G43" s="9" t="s">
        <v>56</v>
      </c>
      <c r="H43" s="9">
        <v>0</v>
      </c>
      <c r="I43" s="9">
        <v>0</v>
      </c>
      <c r="J43" s="9">
        <v>0</v>
      </c>
      <c r="K43" s="9" t="s">
        <v>56</v>
      </c>
    </row>
    <row r="44" spans="1:11" ht="63" customHeight="1">
      <c r="A44" s="7" t="s">
        <v>150</v>
      </c>
      <c r="B44" s="6" t="s">
        <v>151</v>
      </c>
      <c r="C44" s="6" t="s">
        <v>152</v>
      </c>
      <c r="D44" s="6" t="s">
        <v>55</v>
      </c>
      <c r="E44" s="9" t="s">
        <v>56</v>
      </c>
      <c r="F44" s="9" t="s">
        <v>56</v>
      </c>
      <c r="G44" s="9" t="s">
        <v>56</v>
      </c>
      <c r="H44" s="9" t="s">
        <v>56</v>
      </c>
      <c r="I44" s="9" t="s">
        <v>56</v>
      </c>
      <c r="J44" s="9" t="s">
        <v>56</v>
      </c>
      <c r="K44" s="9" t="s">
        <v>56</v>
      </c>
    </row>
    <row r="45" spans="1:11" ht="25.05" customHeight="1">
      <c r="A45" s="7" t="s">
        <v>153</v>
      </c>
      <c r="B45" s="6" t="s">
        <v>154</v>
      </c>
      <c r="C45" s="6" t="s">
        <v>155</v>
      </c>
      <c r="D45" s="6" t="s">
        <v>55</v>
      </c>
      <c r="E45" s="9" t="s">
        <v>56</v>
      </c>
      <c r="F45" s="9" t="s">
        <v>56</v>
      </c>
      <c r="G45" s="9" t="s">
        <v>56</v>
      </c>
      <c r="H45" s="9">
        <v>0</v>
      </c>
      <c r="I45" s="9">
        <v>0</v>
      </c>
      <c r="J45" s="9">
        <v>0</v>
      </c>
      <c r="K45" s="9" t="s">
        <v>56</v>
      </c>
    </row>
    <row r="46" spans="1:11" ht="75" customHeight="1">
      <c r="A46" s="7" t="s">
        <v>156</v>
      </c>
      <c r="B46" s="6" t="s">
        <v>157</v>
      </c>
      <c r="C46" s="6" t="s">
        <v>158</v>
      </c>
      <c r="D46" s="6" t="s">
        <v>55</v>
      </c>
      <c r="E46" s="9" t="s">
        <v>56</v>
      </c>
      <c r="F46" s="9" t="s">
        <v>56</v>
      </c>
      <c r="G46" s="9" t="s">
        <v>56</v>
      </c>
      <c r="H46" s="9">
        <v>0</v>
      </c>
      <c r="I46" s="9">
        <v>0</v>
      </c>
      <c r="J46" s="9">
        <v>0</v>
      </c>
      <c r="K46" s="9" t="s">
        <v>56</v>
      </c>
    </row>
    <row r="47" spans="1:11" ht="49.95" customHeight="1">
      <c r="A47" s="7" t="s">
        <v>159</v>
      </c>
      <c r="B47" s="6" t="s">
        <v>160</v>
      </c>
      <c r="C47" s="6" t="s">
        <v>55</v>
      </c>
      <c r="D47" s="6"/>
      <c r="E47" s="9" t="s">
        <v>56</v>
      </c>
      <c r="F47" s="9" t="s">
        <v>56</v>
      </c>
      <c r="G47" s="9" t="s">
        <v>56</v>
      </c>
      <c r="H47" s="9">
        <v>0</v>
      </c>
      <c r="I47" s="9">
        <v>0</v>
      </c>
      <c r="J47" s="9">
        <v>0</v>
      </c>
      <c r="K47" s="9" t="s">
        <v>56</v>
      </c>
    </row>
    <row r="48" spans="1:11" ht="75" customHeight="1">
      <c r="A48" s="7" t="s">
        <v>161</v>
      </c>
      <c r="B48" s="6" t="s">
        <v>162</v>
      </c>
      <c r="C48" s="6" t="s">
        <v>163</v>
      </c>
      <c r="D48" s="6" t="s">
        <v>55</v>
      </c>
      <c r="E48" s="9" t="s">
        <v>56</v>
      </c>
      <c r="F48" s="9" t="s">
        <v>56</v>
      </c>
      <c r="G48" s="9" t="s">
        <v>56</v>
      </c>
      <c r="H48" s="9">
        <v>0</v>
      </c>
      <c r="I48" s="9">
        <v>0</v>
      </c>
      <c r="J48" s="9">
        <v>0</v>
      </c>
      <c r="K48" s="9" t="s">
        <v>56</v>
      </c>
    </row>
    <row r="49" spans="1:11" ht="25.05" customHeight="1">
      <c r="A49" s="7" t="s">
        <v>164</v>
      </c>
      <c r="B49" s="6" t="s">
        <v>165</v>
      </c>
      <c r="C49" s="6" t="s">
        <v>55</v>
      </c>
      <c r="D49" s="6"/>
      <c r="E49" s="9">
        <v>5963547.3099999996</v>
      </c>
      <c r="F49" s="9">
        <v>2164730.2999999998</v>
      </c>
      <c r="G49" s="9" t="s">
        <v>56</v>
      </c>
      <c r="H49" s="9">
        <v>9684963.6500000004</v>
      </c>
      <c r="I49" s="9">
        <v>5019224.28</v>
      </c>
      <c r="J49" s="9">
        <v>5068365.84</v>
      </c>
      <c r="K49" s="9" t="s">
        <v>56</v>
      </c>
    </row>
    <row r="50" spans="1:11" ht="63" customHeight="1">
      <c r="A50" s="7" t="s">
        <v>166</v>
      </c>
      <c r="B50" s="6" t="s">
        <v>167</v>
      </c>
      <c r="C50" s="6" t="s">
        <v>168</v>
      </c>
      <c r="D50" s="6" t="s">
        <v>55</v>
      </c>
      <c r="E50" s="9" t="s">
        <v>56</v>
      </c>
      <c r="F50" s="9" t="s">
        <v>56</v>
      </c>
      <c r="G50" s="9" t="s">
        <v>56</v>
      </c>
      <c r="H50" s="9">
        <v>0</v>
      </c>
      <c r="I50" s="9">
        <v>0</v>
      </c>
      <c r="J50" s="9">
        <v>0</v>
      </c>
      <c r="K50" s="9" t="s">
        <v>56</v>
      </c>
    </row>
    <row r="51" spans="1:11" ht="49.95" customHeight="1">
      <c r="A51" s="7" t="s">
        <v>169</v>
      </c>
      <c r="B51" s="6" t="s">
        <v>170</v>
      </c>
      <c r="C51" s="6" t="s">
        <v>171</v>
      </c>
      <c r="D51" s="6" t="s">
        <v>55</v>
      </c>
      <c r="E51" s="9" t="s">
        <v>56</v>
      </c>
      <c r="F51" s="9" t="s">
        <v>56</v>
      </c>
      <c r="G51" s="9" t="s">
        <v>56</v>
      </c>
      <c r="H51" s="9">
        <v>0</v>
      </c>
      <c r="I51" s="9">
        <v>0</v>
      </c>
      <c r="J51" s="9">
        <v>0</v>
      </c>
      <c r="K51" s="9" t="s">
        <v>56</v>
      </c>
    </row>
    <row r="52" spans="1:11" ht="25.05" customHeight="1">
      <c r="A52" s="7" t="s">
        <v>172</v>
      </c>
      <c r="B52" s="6" t="s">
        <v>173</v>
      </c>
      <c r="C52" s="6" t="s">
        <v>174</v>
      </c>
      <c r="D52" s="6" t="s">
        <v>55</v>
      </c>
      <c r="E52" s="9">
        <v>4759008.13</v>
      </c>
      <c r="F52" s="9">
        <v>2164730.2999999998</v>
      </c>
      <c r="G52" s="9" t="s">
        <v>56</v>
      </c>
      <c r="H52" s="9">
        <v>9684963.6500000004</v>
      </c>
      <c r="I52" s="9">
        <v>3820685.28</v>
      </c>
      <c r="J52" s="9">
        <v>3820685.28</v>
      </c>
      <c r="K52" s="9" t="s">
        <v>56</v>
      </c>
    </row>
    <row r="53" spans="1:11" ht="75" customHeight="1">
      <c r="A53" s="7" t="s">
        <v>175</v>
      </c>
      <c r="B53" s="6" t="s">
        <v>176</v>
      </c>
      <c r="C53" s="6" t="s">
        <v>177</v>
      </c>
      <c r="D53" s="6" t="s">
        <v>55</v>
      </c>
      <c r="E53" s="9" t="s">
        <v>56</v>
      </c>
      <c r="F53" s="9" t="s">
        <v>56</v>
      </c>
      <c r="G53" s="9" t="s">
        <v>56</v>
      </c>
      <c r="H53" s="9">
        <v>0</v>
      </c>
      <c r="I53" s="9">
        <v>0</v>
      </c>
      <c r="J53" s="9">
        <v>0</v>
      </c>
      <c r="K53" s="9" t="s">
        <v>56</v>
      </c>
    </row>
    <row r="54" spans="1:11" ht="25.05" customHeight="1">
      <c r="A54" s="7" t="s">
        <v>178</v>
      </c>
      <c r="B54" s="6" t="s">
        <v>179</v>
      </c>
      <c r="C54" s="6" t="s">
        <v>180</v>
      </c>
      <c r="D54" s="6" t="s">
        <v>55</v>
      </c>
      <c r="E54" s="9">
        <v>1204539.18</v>
      </c>
      <c r="F54" s="9" t="s">
        <v>56</v>
      </c>
      <c r="G54" s="9" t="s">
        <v>56</v>
      </c>
      <c r="H54" s="9">
        <v>0</v>
      </c>
      <c r="I54" s="9">
        <v>1198539</v>
      </c>
      <c r="J54" s="9">
        <v>1247680.56</v>
      </c>
      <c r="K54" s="9" t="s">
        <v>56</v>
      </c>
    </row>
    <row r="55" spans="1:11" ht="49.95" customHeight="1">
      <c r="A55" s="7" t="s">
        <v>181</v>
      </c>
      <c r="B55" s="6" t="s">
        <v>182</v>
      </c>
      <c r="C55" s="6" t="s">
        <v>183</v>
      </c>
      <c r="D55" s="6" t="s">
        <v>55</v>
      </c>
      <c r="E55" s="9" t="s">
        <v>56</v>
      </c>
      <c r="F55" s="9" t="s">
        <v>56</v>
      </c>
      <c r="G55" s="9" t="s">
        <v>56</v>
      </c>
      <c r="H55" s="9">
        <v>0</v>
      </c>
      <c r="I55" s="9">
        <v>0</v>
      </c>
      <c r="J55" s="9">
        <v>0</v>
      </c>
      <c r="K55" s="9" t="s">
        <v>56</v>
      </c>
    </row>
    <row r="56" spans="1:11" ht="63" customHeight="1">
      <c r="A56" s="7" t="s">
        <v>184</v>
      </c>
      <c r="B56" s="6" t="s">
        <v>185</v>
      </c>
      <c r="C56" s="6" t="s">
        <v>186</v>
      </c>
      <c r="D56" s="6" t="s">
        <v>55</v>
      </c>
      <c r="E56" s="9" t="s">
        <v>56</v>
      </c>
      <c r="F56" s="9" t="s">
        <v>56</v>
      </c>
      <c r="G56" s="9" t="s">
        <v>56</v>
      </c>
      <c r="H56" s="9">
        <v>0</v>
      </c>
      <c r="I56" s="9">
        <v>0</v>
      </c>
      <c r="J56" s="9">
        <v>0</v>
      </c>
      <c r="K56" s="9" t="s">
        <v>56</v>
      </c>
    </row>
    <row r="57" spans="1:11" ht="49.95" customHeight="1">
      <c r="A57" s="7" t="s">
        <v>187</v>
      </c>
      <c r="B57" s="6" t="s">
        <v>188</v>
      </c>
      <c r="C57" s="6" t="s">
        <v>189</v>
      </c>
      <c r="D57" s="6" t="s">
        <v>55</v>
      </c>
      <c r="E57" s="9" t="s">
        <v>56</v>
      </c>
      <c r="F57" s="9" t="s">
        <v>56</v>
      </c>
      <c r="G57" s="9" t="s">
        <v>56</v>
      </c>
      <c r="H57" s="9">
        <v>0</v>
      </c>
      <c r="I57" s="9">
        <v>0</v>
      </c>
      <c r="J57" s="9">
        <v>0</v>
      </c>
      <c r="K57" s="9" t="s">
        <v>56</v>
      </c>
    </row>
    <row r="58" spans="1:11" ht="25.05" customHeight="1">
      <c r="A58" s="7" t="s">
        <v>190</v>
      </c>
      <c r="B58" s="6" t="s">
        <v>191</v>
      </c>
      <c r="C58" s="6" t="s">
        <v>192</v>
      </c>
      <c r="D58" s="6"/>
      <c r="E58" s="9" t="s">
        <v>56</v>
      </c>
      <c r="F58" s="9" t="s">
        <v>56</v>
      </c>
      <c r="G58" s="9" t="s">
        <v>56</v>
      </c>
      <c r="H58" s="9">
        <v>0</v>
      </c>
      <c r="I58" s="9">
        <v>0</v>
      </c>
      <c r="J58" s="9">
        <v>0</v>
      </c>
      <c r="K58" s="9" t="s">
        <v>56</v>
      </c>
    </row>
    <row r="59" spans="1:11" ht="37.950000000000003" customHeight="1">
      <c r="A59" s="7" t="s">
        <v>193</v>
      </c>
      <c r="B59" s="6" t="s">
        <v>194</v>
      </c>
      <c r="C59" s="6"/>
      <c r="D59" s="6"/>
      <c r="E59" s="9" t="s">
        <v>56</v>
      </c>
      <c r="F59" s="9" t="s">
        <v>56</v>
      </c>
      <c r="G59" s="9" t="s">
        <v>56</v>
      </c>
      <c r="H59" s="9">
        <v>0</v>
      </c>
      <c r="I59" s="9">
        <v>0</v>
      </c>
      <c r="J59" s="9">
        <v>0</v>
      </c>
      <c r="K59" s="9" t="s">
        <v>56</v>
      </c>
    </row>
    <row r="60" spans="1:11" ht="25.05" customHeight="1">
      <c r="A60" s="7" t="s">
        <v>195</v>
      </c>
      <c r="B60" s="6" t="s">
        <v>196</v>
      </c>
      <c r="C60" s="6"/>
      <c r="D60" s="6"/>
      <c r="E60" s="9" t="s">
        <v>56</v>
      </c>
      <c r="F60" s="9" t="s">
        <v>56</v>
      </c>
      <c r="G60" s="9" t="s">
        <v>56</v>
      </c>
      <c r="H60" s="9">
        <v>0</v>
      </c>
      <c r="I60" s="9">
        <v>0</v>
      </c>
      <c r="J60" s="9">
        <v>0</v>
      </c>
      <c r="K60" s="9" t="s">
        <v>56</v>
      </c>
    </row>
    <row r="61" spans="1:11" ht="25.05" customHeight="1">
      <c r="A61" s="7" t="s">
        <v>197</v>
      </c>
      <c r="B61" s="6" t="s">
        <v>198</v>
      </c>
      <c r="C61" s="6"/>
      <c r="D61" s="6"/>
      <c r="E61" s="9" t="s">
        <v>56</v>
      </c>
      <c r="F61" s="9" t="s">
        <v>56</v>
      </c>
      <c r="G61" s="9" t="s">
        <v>56</v>
      </c>
      <c r="H61" s="9">
        <v>0</v>
      </c>
      <c r="I61" s="9">
        <v>0</v>
      </c>
      <c r="J61" s="9">
        <v>0</v>
      </c>
      <c r="K61" s="9" t="s">
        <v>56</v>
      </c>
    </row>
    <row r="62" spans="1:11" ht="25.05" customHeight="1">
      <c r="A62" s="7" t="s">
        <v>199</v>
      </c>
      <c r="B62" s="6" t="s">
        <v>200</v>
      </c>
      <c r="C62" s="6" t="s">
        <v>55</v>
      </c>
      <c r="D62" s="6"/>
      <c r="E62" s="9" t="s">
        <v>56</v>
      </c>
      <c r="F62" s="9" t="s">
        <v>56</v>
      </c>
      <c r="G62" s="9" t="s">
        <v>56</v>
      </c>
      <c r="H62" s="9">
        <v>0</v>
      </c>
      <c r="I62" s="9">
        <v>0</v>
      </c>
      <c r="J62" s="9">
        <v>0</v>
      </c>
      <c r="K62" s="9" t="s">
        <v>56</v>
      </c>
    </row>
    <row r="63" spans="1:11" ht="37.950000000000003" customHeight="1">
      <c r="A63" s="7" t="s">
        <v>201</v>
      </c>
      <c r="B63" s="6" t="s">
        <v>202</v>
      </c>
      <c r="C63" s="6" t="s">
        <v>203</v>
      </c>
      <c r="D63" s="6" t="s">
        <v>55</v>
      </c>
      <c r="E63" s="9" t="s">
        <v>56</v>
      </c>
      <c r="F63" s="9" t="s">
        <v>56</v>
      </c>
      <c r="G63" s="9" t="s">
        <v>56</v>
      </c>
      <c r="H63" s="9">
        <v>0</v>
      </c>
      <c r="I63" s="9">
        <v>0</v>
      </c>
      <c r="J63" s="9">
        <v>0</v>
      </c>
      <c r="K63" s="9" t="s">
        <v>56</v>
      </c>
    </row>
  </sheetData>
  <sheetProtection password="82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/>
  </sheetViews>
  <sheetFormatPr defaultRowHeight="10.199999999999999"/>
  <cols>
    <col min="1" max="1" width="9.5" customWidth="1"/>
    <col min="2" max="2" width="57.25" customWidth="1"/>
    <col min="3" max="4" width="9.5" customWidth="1"/>
    <col min="5" max="5" width="19.125" customWidth="1"/>
    <col min="6" max="9" width="17.25" customWidth="1"/>
  </cols>
  <sheetData>
    <row r="1" spans="1:9" ht="15" customHeight="1"/>
    <row r="2" spans="1:9" ht="25.05" customHeight="1">
      <c r="A2" s="14" t="s">
        <v>204</v>
      </c>
      <c r="B2" s="14"/>
      <c r="C2" s="14"/>
      <c r="D2" s="14"/>
      <c r="E2" s="14"/>
      <c r="F2" s="14"/>
      <c r="G2" s="14"/>
      <c r="H2" s="14"/>
      <c r="I2" s="14"/>
    </row>
    <row r="3" spans="1:9" ht="15" customHeight="1"/>
    <row r="4" spans="1:9" ht="25.05" customHeight="1">
      <c r="A4" s="21" t="s">
        <v>205</v>
      </c>
      <c r="B4" s="21" t="s">
        <v>40</v>
      </c>
      <c r="C4" s="21" t="s">
        <v>41</v>
      </c>
      <c r="D4" s="21" t="s">
        <v>206</v>
      </c>
      <c r="E4" s="21" t="s">
        <v>42</v>
      </c>
      <c r="F4" s="21" t="s">
        <v>44</v>
      </c>
      <c r="G4" s="21"/>
      <c r="H4" s="21"/>
      <c r="I4" s="21"/>
    </row>
    <row r="5" spans="1:9" ht="49.95" customHeight="1">
      <c r="A5" s="21"/>
      <c r="B5" s="21"/>
      <c r="C5" s="21"/>
      <c r="D5" s="21"/>
      <c r="E5" s="21"/>
      <c r="F5" s="6" t="s">
        <v>207</v>
      </c>
      <c r="G5" s="6" t="s">
        <v>208</v>
      </c>
      <c r="H5" s="6" t="s">
        <v>209</v>
      </c>
      <c r="I5" s="6" t="s">
        <v>48</v>
      </c>
    </row>
    <row r="6" spans="1:9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>
      <c r="A7" s="6" t="s">
        <v>210</v>
      </c>
      <c r="B7" s="7" t="s">
        <v>211</v>
      </c>
      <c r="C7" s="6" t="s">
        <v>212</v>
      </c>
      <c r="D7" s="6" t="s">
        <v>56</v>
      </c>
      <c r="E7" s="6"/>
      <c r="F7" s="9">
        <f>F8+F9+F10+F15+F16+F18+F19+F20+F22+F23+F25+F26</f>
        <v>17813241.259999998</v>
      </c>
      <c r="G7" s="9">
        <f>G8+G9+G10+G15+G16+G18+G19+G20+G22+G23+G25+G26</f>
        <v>5019224.28</v>
      </c>
      <c r="H7" s="9">
        <f>H8+H9+H10+H15+H16+H18+H19+H20+H22+H23+H25+H26</f>
        <v>5068365.84</v>
      </c>
      <c r="I7" s="9" t="s">
        <v>56</v>
      </c>
    </row>
    <row r="8" spans="1:9" ht="40.799999999999997">
      <c r="A8" s="6" t="s">
        <v>213</v>
      </c>
      <c r="B8" s="7" t="s">
        <v>214</v>
      </c>
      <c r="C8" s="6" t="s">
        <v>215</v>
      </c>
      <c r="D8" s="6" t="s">
        <v>56</v>
      </c>
      <c r="E8" s="6"/>
      <c r="F8" s="9">
        <v>0</v>
      </c>
      <c r="G8" s="9">
        <v>0</v>
      </c>
      <c r="H8" s="9">
        <v>0</v>
      </c>
      <c r="I8" s="9" t="s">
        <v>56</v>
      </c>
    </row>
    <row r="9" spans="1:9" ht="40.799999999999997">
      <c r="A9" s="6" t="s">
        <v>216</v>
      </c>
      <c r="B9" s="7" t="s">
        <v>217</v>
      </c>
      <c r="C9" s="6" t="s">
        <v>218</v>
      </c>
      <c r="D9" s="6" t="s">
        <v>56</v>
      </c>
      <c r="E9" s="6"/>
      <c r="F9" s="9">
        <v>0</v>
      </c>
      <c r="G9" s="9">
        <v>0</v>
      </c>
      <c r="H9" s="9">
        <v>0</v>
      </c>
      <c r="I9" s="9" t="s">
        <v>56</v>
      </c>
    </row>
    <row r="10" spans="1:9" ht="30.6">
      <c r="A10" s="6" t="s">
        <v>219</v>
      </c>
      <c r="B10" s="7" t="s">
        <v>220</v>
      </c>
      <c r="C10" s="6" t="s">
        <v>221</v>
      </c>
      <c r="D10" s="6" t="s">
        <v>56</v>
      </c>
      <c r="E10" s="6"/>
      <c r="F10" s="9">
        <v>0</v>
      </c>
      <c r="G10" s="9">
        <v>0</v>
      </c>
      <c r="H10" s="9">
        <v>0</v>
      </c>
      <c r="I10" s="9" t="s">
        <v>56</v>
      </c>
    </row>
    <row r="11" spans="1:9">
      <c r="A11" s="6" t="s">
        <v>222</v>
      </c>
      <c r="B11" s="7" t="s">
        <v>223</v>
      </c>
      <c r="C11" s="6" t="s">
        <v>224</v>
      </c>
      <c r="D11" s="6" t="s">
        <v>56</v>
      </c>
      <c r="E11" s="6"/>
      <c r="F11" s="9">
        <v>0</v>
      </c>
      <c r="G11" s="9">
        <v>0</v>
      </c>
      <c r="H11" s="9">
        <v>0</v>
      </c>
      <c r="I11" s="9" t="s">
        <v>56</v>
      </c>
    </row>
    <row r="12" spans="1:9">
      <c r="A12" s="6" t="s">
        <v>225</v>
      </c>
      <c r="B12" s="7" t="s">
        <v>226</v>
      </c>
      <c r="C12" s="6" t="s">
        <v>227</v>
      </c>
      <c r="D12" s="6" t="s">
        <v>56</v>
      </c>
      <c r="E12" s="6"/>
      <c r="F12" s="9">
        <v>0</v>
      </c>
      <c r="G12" s="9">
        <v>0</v>
      </c>
      <c r="H12" s="9">
        <v>0</v>
      </c>
      <c r="I12" s="9" t="s">
        <v>56</v>
      </c>
    </row>
    <row r="13" spans="1:9" ht="40.799999999999997">
      <c r="A13" s="6" t="s">
        <v>228</v>
      </c>
      <c r="B13" s="7" t="s">
        <v>229</v>
      </c>
      <c r="C13" s="6" t="s">
        <v>230</v>
      </c>
      <c r="D13" s="6" t="s">
        <v>56</v>
      </c>
      <c r="E13" s="6"/>
      <c r="F13" s="9">
        <f>F15+F16+F18+F19+F20+F22+F23+F25+F26</f>
        <v>17813241.259999998</v>
      </c>
      <c r="G13" s="9">
        <f>G15+G16+G18+G19+G20+G22+G23+G25+G26</f>
        <v>5019224.28</v>
      </c>
      <c r="H13" s="9">
        <f>H15+H16+H18+H19+H20+H22+H23+H25+H26</f>
        <v>5068365.84</v>
      </c>
      <c r="I13" s="9" t="s">
        <v>56</v>
      </c>
    </row>
    <row r="14" spans="1:9" ht="30.6">
      <c r="A14" s="6" t="s">
        <v>231</v>
      </c>
      <c r="B14" s="7" t="s">
        <v>232</v>
      </c>
      <c r="C14" s="6" t="s">
        <v>233</v>
      </c>
      <c r="D14" s="6" t="s">
        <v>56</v>
      </c>
      <c r="E14" s="6"/>
      <c r="F14" s="9">
        <f>F15+F16</f>
        <v>5969301.2999999998</v>
      </c>
      <c r="G14" s="9">
        <f>G15+G16</f>
        <v>5019224.28</v>
      </c>
      <c r="H14" s="9">
        <f>H15+H16</f>
        <v>5068365.84</v>
      </c>
      <c r="I14" s="9" t="s">
        <v>56</v>
      </c>
    </row>
    <row r="15" spans="1:9">
      <c r="A15" s="6" t="s">
        <v>234</v>
      </c>
      <c r="B15" s="7" t="s">
        <v>223</v>
      </c>
      <c r="C15" s="6" t="s">
        <v>235</v>
      </c>
      <c r="D15" s="6" t="s">
        <v>56</v>
      </c>
      <c r="E15" s="6"/>
      <c r="F15" s="9">
        <v>5969301.2999999998</v>
      </c>
      <c r="G15" s="9">
        <v>5019224.28</v>
      </c>
      <c r="H15" s="9">
        <v>5068365.84</v>
      </c>
      <c r="I15" s="9" t="s">
        <v>56</v>
      </c>
    </row>
    <row r="16" spans="1:9">
      <c r="A16" s="6" t="s">
        <v>236</v>
      </c>
      <c r="B16" s="7" t="s">
        <v>226</v>
      </c>
      <c r="C16" s="6" t="s">
        <v>237</v>
      </c>
      <c r="D16" s="6" t="s">
        <v>56</v>
      </c>
      <c r="E16" s="6"/>
      <c r="F16" s="9">
        <v>0</v>
      </c>
      <c r="G16" s="9">
        <v>0</v>
      </c>
      <c r="H16" s="9">
        <v>0</v>
      </c>
      <c r="I16" s="9" t="s">
        <v>56</v>
      </c>
    </row>
    <row r="17" spans="1:9" ht="30.6">
      <c r="A17" s="6" t="s">
        <v>238</v>
      </c>
      <c r="B17" s="7" t="s">
        <v>239</v>
      </c>
      <c r="C17" s="6" t="s">
        <v>240</v>
      </c>
      <c r="D17" s="6" t="s">
        <v>56</v>
      </c>
      <c r="E17" s="6"/>
      <c r="F17" s="9">
        <f>F18+F19</f>
        <v>2164730.2999999998</v>
      </c>
      <c r="G17" s="9">
        <f>G18+G19</f>
        <v>0</v>
      </c>
      <c r="H17" s="9">
        <f>H18+H19</f>
        <v>0</v>
      </c>
      <c r="I17" s="9" t="s">
        <v>56</v>
      </c>
    </row>
    <row r="18" spans="1:9">
      <c r="A18" s="6" t="s">
        <v>241</v>
      </c>
      <c r="B18" s="7" t="s">
        <v>223</v>
      </c>
      <c r="C18" s="6" t="s">
        <v>242</v>
      </c>
      <c r="D18" s="6" t="s">
        <v>56</v>
      </c>
      <c r="E18" s="6"/>
      <c r="F18" s="9">
        <v>2164730.2999999998</v>
      </c>
      <c r="G18" s="9">
        <v>0</v>
      </c>
      <c r="H18" s="9">
        <v>0</v>
      </c>
      <c r="I18" s="9" t="s">
        <v>56</v>
      </c>
    </row>
    <row r="19" spans="1:9">
      <c r="A19" s="6" t="s">
        <v>243</v>
      </c>
      <c r="B19" s="7" t="s">
        <v>226</v>
      </c>
      <c r="C19" s="6" t="s">
        <v>244</v>
      </c>
      <c r="D19" s="6" t="s">
        <v>56</v>
      </c>
      <c r="E19" s="6"/>
      <c r="F19" s="9">
        <v>0</v>
      </c>
      <c r="G19" s="9">
        <v>0</v>
      </c>
      <c r="H19" s="9">
        <v>0</v>
      </c>
      <c r="I19" s="9" t="s">
        <v>56</v>
      </c>
    </row>
    <row r="20" spans="1:9" ht="20.399999999999999">
      <c r="A20" s="6" t="s">
        <v>245</v>
      </c>
      <c r="B20" s="7" t="s">
        <v>246</v>
      </c>
      <c r="C20" s="6" t="s">
        <v>247</v>
      </c>
      <c r="D20" s="6" t="s">
        <v>56</v>
      </c>
      <c r="E20" s="6"/>
      <c r="F20" s="9">
        <v>0</v>
      </c>
      <c r="G20" s="9">
        <v>0</v>
      </c>
      <c r="H20" s="9">
        <v>0</v>
      </c>
      <c r="I20" s="9" t="s">
        <v>56</v>
      </c>
    </row>
    <row r="21" spans="1:9">
      <c r="A21" s="6" t="s">
        <v>248</v>
      </c>
      <c r="B21" s="7" t="s">
        <v>249</v>
      </c>
      <c r="C21" s="6" t="s">
        <v>250</v>
      </c>
      <c r="D21" s="6" t="s">
        <v>56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56</v>
      </c>
    </row>
    <row r="22" spans="1:9">
      <c r="A22" s="6" t="s">
        <v>251</v>
      </c>
      <c r="B22" s="7" t="s">
        <v>223</v>
      </c>
      <c r="C22" s="6" t="s">
        <v>252</v>
      </c>
      <c r="D22" s="6" t="s">
        <v>56</v>
      </c>
      <c r="E22" s="6"/>
      <c r="F22" s="9">
        <v>0</v>
      </c>
      <c r="G22" s="9">
        <v>0</v>
      </c>
      <c r="H22" s="9">
        <v>0</v>
      </c>
      <c r="I22" s="9" t="s">
        <v>56</v>
      </c>
    </row>
    <row r="23" spans="1:9">
      <c r="A23" s="6" t="s">
        <v>253</v>
      </c>
      <c r="B23" s="7" t="s">
        <v>226</v>
      </c>
      <c r="C23" s="6" t="s">
        <v>254</v>
      </c>
      <c r="D23" s="6" t="s">
        <v>56</v>
      </c>
      <c r="E23" s="6"/>
      <c r="F23" s="9">
        <v>0</v>
      </c>
      <c r="G23" s="9">
        <v>0</v>
      </c>
      <c r="H23" s="9">
        <v>0</v>
      </c>
      <c r="I23" s="9" t="s">
        <v>56</v>
      </c>
    </row>
    <row r="24" spans="1:9">
      <c r="A24" s="6" t="s">
        <v>255</v>
      </c>
      <c r="B24" s="7" t="s">
        <v>256</v>
      </c>
      <c r="C24" s="6" t="s">
        <v>257</v>
      </c>
      <c r="D24" s="6" t="s">
        <v>56</v>
      </c>
      <c r="E24" s="6"/>
      <c r="F24" s="9">
        <f>F25+F26</f>
        <v>9679209.6600000001</v>
      </c>
      <c r="G24" s="9">
        <f>G25+G26</f>
        <v>0</v>
      </c>
      <c r="H24" s="9">
        <f>H25+H26</f>
        <v>0</v>
      </c>
      <c r="I24" s="9" t="s">
        <v>56</v>
      </c>
    </row>
    <row r="25" spans="1:9">
      <c r="A25" s="6" t="s">
        <v>258</v>
      </c>
      <c r="B25" s="7" t="s">
        <v>223</v>
      </c>
      <c r="C25" s="6" t="s">
        <v>259</v>
      </c>
      <c r="D25" s="6" t="s">
        <v>56</v>
      </c>
      <c r="E25" s="6"/>
      <c r="F25" s="9">
        <v>9679209.6600000001</v>
      </c>
      <c r="G25" s="9">
        <v>0</v>
      </c>
      <c r="H25" s="9">
        <v>0</v>
      </c>
      <c r="I25" s="9" t="s">
        <v>56</v>
      </c>
    </row>
    <row r="26" spans="1:9">
      <c r="A26" s="6" t="s">
        <v>260</v>
      </c>
      <c r="B26" s="7" t="s">
        <v>226</v>
      </c>
      <c r="C26" s="6" t="s">
        <v>261</v>
      </c>
      <c r="D26" s="6" t="s">
        <v>56</v>
      </c>
      <c r="E26" s="6"/>
      <c r="F26" s="9">
        <v>0</v>
      </c>
      <c r="G26" s="9">
        <v>0</v>
      </c>
      <c r="H26" s="9">
        <v>0</v>
      </c>
      <c r="I26" s="9" t="s">
        <v>56</v>
      </c>
    </row>
    <row r="27" spans="1:9" ht="40.799999999999997">
      <c r="A27" s="6" t="s">
        <v>262</v>
      </c>
      <c r="B27" s="7" t="s">
        <v>263</v>
      </c>
      <c r="C27" s="6" t="s">
        <v>264</v>
      </c>
      <c r="D27" s="6" t="s">
        <v>56</v>
      </c>
      <c r="E27" s="6"/>
      <c r="F27" s="9">
        <f>F28+F29+F30</f>
        <v>17813241.260000002</v>
      </c>
      <c r="G27" s="9">
        <f>G28+G29+G30</f>
        <v>5019224.28</v>
      </c>
      <c r="H27" s="9">
        <f>H28+H29+H30</f>
        <v>5068365.84</v>
      </c>
      <c r="I27" s="9" t="s">
        <v>56</v>
      </c>
    </row>
    <row r="28" spans="1:9">
      <c r="A28" s="6" t="s">
        <v>265</v>
      </c>
      <c r="B28" s="7" t="s">
        <v>266</v>
      </c>
      <c r="C28" s="6" t="s">
        <v>267</v>
      </c>
      <c r="D28" s="6" t="s">
        <v>268</v>
      </c>
      <c r="E28" s="6"/>
      <c r="F28" s="9">
        <v>17813241.260000002</v>
      </c>
      <c r="G28" s="9">
        <v>5019224.28</v>
      </c>
      <c r="H28" s="9">
        <v>5068365.84</v>
      </c>
      <c r="I28" s="9" t="s">
        <v>56</v>
      </c>
    </row>
    <row r="29" spans="1:9">
      <c r="A29" s="6" t="s">
        <v>269</v>
      </c>
      <c r="B29" s="7" t="s">
        <v>266</v>
      </c>
      <c r="C29" s="6" t="s">
        <v>270</v>
      </c>
      <c r="D29" s="6" t="s">
        <v>271</v>
      </c>
      <c r="E29" s="6"/>
      <c r="F29" s="9">
        <v>0</v>
      </c>
      <c r="G29" s="9">
        <v>0</v>
      </c>
      <c r="H29" s="9">
        <v>0</v>
      </c>
      <c r="I29" s="9" t="s">
        <v>56</v>
      </c>
    </row>
    <row r="30" spans="1:9">
      <c r="A30" s="6" t="s">
        <v>272</v>
      </c>
      <c r="B30" s="7" t="s">
        <v>266</v>
      </c>
      <c r="C30" s="6" t="s">
        <v>273</v>
      </c>
      <c r="D30" s="6" t="s">
        <v>274</v>
      </c>
      <c r="E30" s="6"/>
      <c r="F30" s="9">
        <v>0</v>
      </c>
      <c r="G30" s="9">
        <v>0</v>
      </c>
      <c r="H30" s="9">
        <v>0</v>
      </c>
      <c r="I30" s="9" t="s">
        <v>56</v>
      </c>
    </row>
    <row r="31" spans="1:9" ht="40.799999999999997">
      <c r="A31" s="6" t="s">
        <v>275</v>
      </c>
      <c r="B31" s="7" t="s">
        <v>276</v>
      </c>
      <c r="C31" s="6" t="s">
        <v>277</v>
      </c>
      <c r="D31" s="6" t="s">
        <v>56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56</v>
      </c>
    </row>
    <row r="32" spans="1:9">
      <c r="A32" s="6" t="s">
        <v>278</v>
      </c>
      <c r="B32" s="7" t="s">
        <v>266</v>
      </c>
      <c r="C32" s="6" t="s">
        <v>279</v>
      </c>
      <c r="D32" s="6" t="s">
        <v>268</v>
      </c>
      <c r="E32" s="6"/>
      <c r="F32" s="9">
        <v>0</v>
      </c>
      <c r="G32" s="9">
        <v>0</v>
      </c>
      <c r="H32" s="9">
        <v>0</v>
      </c>
      <c r="I32" s="9" t="s">
        <v>56</v>
      </c>
    </row>
    <row r="33" spans="1:9">
      <c r="A33" s="6" t="s">
        <v>280</v>
      </c>
      <c r="B33" s="7" t="s">
        <v>266</v>
      </c>
      <c r="C33" s="6" t="s">
        <v>281</v>
      </c>
      <c r="D33" s="6" t="s">
        <v>271</v>
      </c>
      <c r="E33" s="6"/>
      <c r="F33" s="9">
        <v>0</v>
      </c>
      <c r="G33" s="9">
        <v>0</v>
      </c>
      <c r="H33" s="9">
        <v>0</v>
      </c>
      <c r="I33" s="9" t="s">
        <v>56</v>
      </c>
    </row>
    <row r="34" spans="1:9">
      <c r="A34" s="6" t="s">
        <v>282</v>
      </c>
      <c r="B34" s="7" t="s">
        <v>266</v>
      </c>
      <c r="C34" s="6" t="s">
        <v>283</v>
      </c>
      <c r="D34" s="6" t="s">
        <v>274</v>
      </c>
      <c r="E34" s="6"/>
      <c r="F34" s="9">
        <v>0</v>
      </c>
      <c r="G34" s="9">
        <v>0</v>
      </c>
      <c r="H34" s="9">
        <v>0</v>
      </c>
      <c r="I34" s="9" t="s">
        <v>56</v>
      </c>
    </row>
    <row r="35" spans="1:9" ht="15" customHeight="1"/>
    <row r="36" spans="1:9" ht="40.049999999999997" customHeight="1">
      <c r="A36" s="22" t="s">
        <v>284</v>
      </c>
      <c r="B36" s="22"/>
      <c r="C36" s="23" t="s">
        <v>4</v>
      </c>
      <c r="D36" s="23"/>
      <c r="E36" s="23"/>
      <c r="F36" s="23"/>
      <c r="G36" s="23" t="s">
        <v>8</v>
      </c>
      <c r="H36" s="23"/>
    </row>
    <row r="37" spans="1:9" ht="19.95" customHeight="1">
      <c r="C37" s="16" t="s">
        <v>285</v>
      </c>
      <c r="D37" s="16"/>
      <c r="E37" s="16" t="s">
        <v>10</v>
      </c>
      <c r="F37" s="16"/>
      <c r="G37" s="16" t="s">
        <v>11</v>
      </c>
      <c r="H37" s="16"/>
    </row>
    <row r="38" spans="1:9" ht="15" customHeight="1"/>
    <row r="39" spans="1:9" ht="40.049999999999997" customHeight="1">
      <c r="A39" s="22" t="s">
        <v>286</v>
      </c>
      <c r="B39" s="22"/>
      <c r="C39" s="23"/>
      <c r="D39" s="23"/>
      <c r="E39" s="23"/>
      <c r="F39" s="23"/>
      <c r="G39" s="23"/>
      <c r="H39" s="23"/>
    </row>
    <row r="40" spans="1:9" ht="19.95" customHeight="1">
      <c r="C40" s="16" t="s">
        <v>285</v>
      </c>
      <c r="D40" s="16"/>
      <c r="E40" s="16" t="s">
        <v>287</v>
      </c>
      <c r="F40" s="16"/>
      <c r="G40" s="16" t="s">
        <v>288</v>
      </c>
      <c r="H40" s="16"/>
    </row>
    <row r="41" spans="1:9" ht="19.95" customHeight="1">
      <c r="A41" s="16" t="s">
        <v>289</v>
      </c>
      <c r="B41" s="16"/>
    </row>
    <row r="42" spans="1:9" ht="15" customHeight="1"/>
    <row r="43" spans="1:9" ht="19.95" customHeight="1">
      <c r="A43" s="24" t="s">
        <v>290</v>
      </c>
      <c r="B43" s="24"/>
      <c r="C43" s="24"/>
      <c r="D43" s="24"/>
      <c r="E43" s="24"/>
    </row>
    <row r="44" spans="1:9" ht="40.049999999999997" customHeight="1">
      <c r="A44" s="23" t="s">
        <v>291</v>
      </c>
      <c r="B44" s="23"/>
      <c r="C44" s="23"/>
      <c r="D44" s="23"/>
      <c r="E44" s="23"/>
    </row>
    <row r="45" spans="1:9" ht="19.95" customHeight="1">
      <c r="A45" s="16" t="s">
        <v>292</v>
      </c>
      <c r="B45" s="16"/>
      <c r="C45" s="16"/>
      <c r="D45" s="16"/>
      <c r="E45" s="16"/>
    </row>
    <row r="46" spans="1:9" ht="15" customHeight="1"/>
    <row r="47" spans="1:9" ht="40.049999999999997" customHeight="1">
      <c r="A47" s="23"/>
      <c r="B47" s="23"/>
      <c r="C47" s="23" t="s">
        <v>293</v>
      </c>
      <c r="D47" s="23"/>
      <c r="E47" s="23"/>
    </row>
    <row r="48" spans="1:9" ht="19.95" customHeight="1">
      <c r="A48" s="16" t="s">
        <v>10</v>
      </c>
      <c r="B48" s="16"/>
      <c r="C48" s="16" t="s">
        <v>11</v>
      </c>
      <c r="D48" s="16"/>
      <c r="E48" s="16"/>
    </row>
    <row r="49" spans="1:7" ht="19.95" customHeight="1">
      <c r="A49" s="16" t="s">
        <v>289</v>
      </c>
      <c r="B49" s="16"/>
    </row>
    <row r="50" spans="1:7" ht="19.95" customHeight="1">
      <c r="A50" s="2" t="s">
        <v>294</v>
      </c>
    </row>
    <row r="51" spans="1:7" ht="15" customHeight="1"/>
    <row r="52" spans="1:7" ht="19.95" customHeight="1">
      <c r="C52" s="13" t="s">
        <v>1</v>
      </c>
      <c r="D52" s="13"/>
      <c r="E52" s="13"/>
      <c r="F52" s="13"/>
      <c r="G52" s="13"/>
    </row>
    <row r="53" spans="1:7" ht="19.95" customHeight="1">
      <c r="C53" s="15" t="s">
        <v>295</v>
      </c>
      <c r="D53" s="15"/>
      <c r="E53" s="15"/>
      <c r="F53" s="15"/>
      <c r="G53" s="15"/>
    </row>
    <row r="54" spans="1:7" ht="19.95" customHeight="1">
      <c r="C54" s="15" t="s">
        <v>296</v>
      </c>
      <c r="D54" s="15"/>
      <c r="E54" s="15"/>
      <c r="F54" s="15"/>
      <c r="G54" s="15"/>
    </row>
    <row r="55" spans="1:7" ht="19.95" customHeight="1">
      <c r="C55" s="15" t="s">
        <v>297</v>
      </c>
      <c r="D55" s="15"/>
      <c r="E55" s="15"/>
      <c r="F55" s="15"/>
      <c r="G55" s="15"/>
    </row>
    <row r="56" spans="1:7" ht="19.95" customHeight="1">
      <c r="C56" s="15" t="s">
        <v>298</v>
      </c>
      <c r="D56" s="15"/>
      <c r="E56" s="15"/>
      <c r="F56" s="15"/>
      <c r="G56" s="15"/>
    </row>
    <row r="57" spans="1:7" ht="19.95" customHeight="1">
      <c r="C57" s="15" t="s">
        <v>12</v>
      </c>
      <c r="D57" s="15"/>
      <c r="E57" s="15"/>
      <c r="F57" s="15"/>
      <c r="G57" s="15"/>
    </row>
    <row r="58" spans="1:7" ht="19.95" customHeight="1">
      <c r="C58" s="18" t="s">
        <v>299</v>
      </c>
      <c r="D58" s="18"/>
      <c r="E58" s="18"/>
      <c r="F58" s="18"/>
      <c r="G58" s="18"/>
    </row>
  </sheetData>
  <sheetProtection password="8213" sheet="1" objects="1" scenarios="1"/>
  <mergeCells count="37">
    <mergeCell ref="C54:G54"/>
    <mergeCell ref="C55:G55"/>
    <mergeCell ref="C56:G56"/>
    <mergeCell ref="C57:G57"/>
    <mergeCell ref="C58:G58"/>
    <mergeCell ref="A48:B48"/>
    <mergeCell ref="C48:E48"/>
    <mergeCell ref="A49:B49"/>
    <mergeCell ref="C52:G52"/>
    <mergeCell ref="C53:G53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5"/>
  <sheetViews>
    <sheetView workbookViewId="0"/>
  </sheetViews>
  <sheetFormatPr defaultRowHeight="10.199999999999999"/>
  <cols>
    <col min="1" max="1" width="11.5" customWidth="1"/>
    <col min="2" max="2" width="57.25" customWidth="1"/>
    <col min="3" max="10" width="19.125" customWidth="1"/>
  </cols>
  <sheetData>
    <row r="1" spans="1:10" ht="25.05" customHeight="1"/>
    <row r="2" spans="1:10" ht="25.05" customHeight="1">
      <c r="A2" s="25" t="s">
        <v>300</v>
      </c>
      <c r="B2" s="25"/>
      <c r="C2" s="26" t="s">
        <v>95</v>
      </c>
      <c r="D2" s="26"/>
      <c r="E2" s="26"/>
      <c r="F2" s="26"/>
      <c r="G2" s="26"/>
      <c r="H2" s="26"/>
      <c r="I2" s="26"/>
      <c r="J2" s="26"/>
    </row>
    <row r="3" spans="1:10" ht="25.05" customHeight="1">
      <c r="A3" s="25" t="s">
        <v>301</v>
      </c>
      <c r="B3" s="25"/>
      <c r="C3" s="26" t="s">
        <v>302</v>
      </c>
      <c r="D3" s="26"/>
      <c r="E3" s="26"/>
      <c r="F3" s="26"/>
      <c r="G3" s="26"/>
      <c r="H3" s="26"/>
      <c r="I3" s="26"/>
      <c r="J3" s="26"/>
    </row>
    <row r="4" spans="1:10" ht="25.05" customHeight="1">
      <c r="A4" s="25" t="s">
        <v>303</v>
      </c>
      <c r="B4" s="25"/>
      <c r="C4" s="26" t="s">
        <v>268</v>
      </c>
      <c r="D4" s="26"/>
      <c r="E4" s="26"/>
      <c r="F4" s="26"/>
      <c r="G4" s="26"/>
      <c r="H4" s="26"/>
      <c r="I4" s="26"/>
      <c r="J4" s="26"/>
    </row>
    <row r="5" spans="1:10" ht="25.05" customHeight="1">
      <c r="A5" s="16" t="s">
        <v>304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5.05" customHeight="1"/>
    <row r="7" spans="1:10" ht="49.95" customHeight="1">
      <c r="A7" s="21" t="s">
        <v>205</v>
      </c>
      <c r="B7" s="21" t="s">
        <v>305</v>
      </c>
      <c r="C7" s="21" t="s">
        <v>306</v>
      </c>
      <c r="D7" s="21" t="s">
        <v>307</v>
      </c>
      <c r="E7" s="21"/>
      <c r="F7" s="21"/>
      <c r="G7" s="21"/>
      <c r="H7" s="21" t="s">
        <v>308</v>
      </c>
      <c r="I7" s="21" t="s">
        <v>309</v>
      </c>
      <c r="J7" s="21" t="s">
        <v>310</v>
      </c>
    </row>
    <row r="8" spans="1:10" ht="49.95" customHeight="1">
      <c r="A8" s="21"/>
      <c r="B8" s="21"/>
      <c r="C8" s="21"/>
      <c r="D8" s="21" t="s">
        <v>311</v>
      </c>
      <c r="E8" s="21" t="s">
        <v>312</v>
      </c>
      <c r="F8" s="21"/>
      <c r="G8" s="21"/>
      <c r="H8" s="21"/>
      <c r="I8" s="21"/>
      <c r="J8" s="21"/>
    </row>
    <row r="9" spans="1:10" ht="49.95" customHeight="1">
      <c r="A9" s="21"/>
      <c r="B9" s="21"/>
      <c r="C9" s="21"/>
      <c r="D9" s="21"/>
      <c r="E9" s="6" t="s">
        <v>313</v>
      </c>
      <c r="F9" s="6" t="s">
        <v>314</v>
      </c>
      <c r="G9" s="6" t="s">
        <v>315</v>
      </c>
      <c r="H9" s="21"/>
      <c r="I9" s="21"/>
      <c r="J9" s="21"/>
    </row>
    <row r="10" spans="1:10" ht="25.05" customHeight="1">
      <c r="A10" s="6" t="s">
        <v>210</v>
      </c>
      <c r="B10" s="6" t="s">
        <v>316</v>
      </c>
      <c r="C10" s="6" t="s">
        <v>317</v>
      </c>
      <c r="D10" s="6" t="s">
        <v>318</v>
      </c>
      <c r="E10" s="6" t="s">
        <v>319</v>
      </c>
      <c r="F10" s="6" t="s">
        <v>320</v>
      </c>
      <c r="G10" s="6" t="s">
        <v>321</v>
      </c>
      <c r="H10" s="6" t="s">
        <v>322</v>
      </c>
      <c r="I10" s="6" t="s">
        <v>323</v>
      </c>
      <c r="J10" s="6" t="s">
        <v>324</v>
      </c>
    </row>
    <row r="11" spans="1:10" ht="20.399999999999999">
      <c r="A11" s="6" t="s">
        <v>210</v>
      </c>
      <c r="B11" s="7" t="s">
        <v>325</v>
      </c>
      <c r="C11" s="9">
        <v>0.13</v>
      </c>
      <c r="D11" s="9">
        <v>53950</v>
      </c>
      <c r="E11" s="9">
        <v>47154</v>
      </c>
      <c r="F11" s="9">
        <v>0</v>
      </c>
      <c r="G11" s="9">
        <v>6796</v>
      </c>
      <c r="H11" s="9"/>
      <c r="I11" s="9">
        <v>1</v>
      </c>
      <c r="J11" s="9">
        <v>84162</v>
      </c>
    </row>
    <row r="12" spans="1:10" ht="20.399999999999999">
      <c r="A12" s="6" t="s">
        <v>210</v>
      </c>
      <c r="B12" s="7" t="s">
        <v>325</v>
      </c>
      <c r="C12" s="9">
        <v>0.25</v>
      </c>
      <c r="D12" s="9">
        <v>53950</v>
      </c>
      <c r="E12" s="9">
        <v>47154</v>
      </c>
      <c r="F12" s="9">
        <v>0</v>
      </c>
      <c r="G12" s="9">
        <v>6796</v>
      </c>
      <c r="H12" s="9"/>
      <c r="I12" s="9">
        <v>1</v>
      </c>
      <c r="J12" s="9">
        <v>161850</v>
      </c>
    </row>
    <row r="13" spans="1:10" ht="20.399999999999999">
      <c r="A13" s="6" t="s">
        <v>210</v>
      </c>
      <c r="B13" s="7" t="s">
        <v>325</v>
      </c>
      <c r="C13" s="9">
        <v>0.12</v>
      </c>
      <c r="D13" s="9">
        <v>53950</v>
      </c>
      <c r="E13" s="9">
        <v>47154</v>
      </c>
      <c r="F13" s="9">
        <v>0</v>
      </c>
      <c r="G13" s="9">
        <v>6796</v>
      </c>
      <c r="H13" s="9"/>
      <c r="I13" s="9">
        <v>1</v>
      </c>
      <c r="J13" s="9">
        <v>77688</v>
      </c>
    </row>
    <row r="14" spans="1:10" ht="20.399999999999999">
      <c r="A14" s="6" t="s">
        <v>210</v>
      </c>
      <c r="B14" s="7" t="s">
        <v>325</v>
      </c>
      <c r="C14" s="9">
        <v>0.25</v>
      </c>
      <c r="D14" s="9">
        <v>53950</v>
      </c>
      <c r="E14" s="9">
        <v>47154</v>
      </c>
      <c r="F14" s="9">
        <v>0</v>
      </c>
      <c r="G14" s="9">
        <v>6796</v>
      </c>
      <c r="H14" s="9"/>
      <c r="I14" s="9">
        <v>1</v>
      </c>
      <c r="J14" s="9">
        <v>161850</v>
      </c>
    </row>
    <row r="15" spans="1:10" ht="20.399999999999999">
      <c r="A15" s="6" t="s">
        <v>210</v>
      </c>
      <c r="B15" s="7" t="s">
        <v>325</v>
      </c>
      <c r="C15" s="9">
        <v>0.25</v>
      </c>
      <c r="D15" s="9">
        <v>53950</v>
      </c>
      <c r="E15" s="9">
        <v>47154</v>
      </c>
      <c r="F15" s="9">
        <v>0</v>
      </c>
      <c r="G15" s="9">
        <v>6796</v>
      </c>
      <c r="H15" s="9"/>
      <c r="I15" s="9">
        <v>1</v>
      </c>
      <c r="J15" s="9">
        <v>161850</v>
      </c>
    </row>
    <row r="16" spans="1:10" ht="30.6">
      <c r="A16" s="6" t="s">
        <v>316</v>
      </c>
      <c r="B16" s="7" t="s">
        <v>326</v>
      </c>
      <c r="C16" s="9">
        <v>0.25</v>
      </c>
      <c r="D16" s="9">
        <v>43037</v>
      </c>
      <c r="E16" s="9">
        <v>37723</v>
      </c>
      <c r="F16" s="9">
        <v>0</v>
      </c>
      <c r="G16" s="9">
        <v>5314</v>
      </c>
      <c r="H16" s="9"/>
      <c r="I16" s="9">
        <v>1</v>
      </c>
      <c r="J16" s="9">
        <v>129111</v>
      </c>
    </row>
    <row r="17" spans="1:10" ht="30.6">
      <c r="A17" s="6" t="s">
        <v>316</v>
      </c>
      <c r="B17" s="7" t="s">
        <v>326</v>
      </c>
      <c r="C17" s="9">
        <v>0.25</v>
      </c>
      <c r="D17" s="9">
        <v>43037</v>
      </c>
      <c r="E17" s="9">
        <v>37723</v>
      </c>
      <c r="F17" s="9">
        <v>0</v>
      </c>
      <c r="G17" s="9">
        <v>5314</v>
      </c>
      <c r="H17" s="9"/>
      <c r="I17" s="9">
        <v>1</v>
      </c>
      <c r="J17" s="9">
        <v>129111</v>
      </c>
    </row>
    <row r="18" spans="1:10" ht="30.6">
      <c r="A18" s="6" t="s">
        <v>316</v>
      </c>
      <c r="B18" s="7" t="s">
        <v>326</v>
      </c>
      <c r="C18" s="9">
        <v>0.25</v>
      </c>
      <c r="D18" s="9">
        <v>43037</v>
      </c>
      <c r="E18" s="9">
        <v>37723</v>
      </c>
      <c r="F18" s="9">
        <v>0</v>
      </c>
      <c r="G18" s="9">
        <v>5314</v>
      </c>
      <c r="H18" s="9"/>
      <c r="I18" s="9">
        <v>1</v>
      </c>
      <c r="J18" s="9">
        <v>129111</v>
      </c>
    </row>
    <row r="19" spans="1:10" ht="30.6">
      <c r="A19" s="6" t="s">
        <v>316</v>
      </c>
      <c r="B19" s="7" t="s">
        <v>326</v>
      </c>
      <c r="C19" s="9">
        <v>0.25</v>
      </c>
      <c r="D19" s="9">
        <v>43037</v>
      </c>
      <c r="E19" s="9">
        <v>37723</v>
      </c>
      <c r="F19" s="9">
        <v>0</v>
      </c>
      <c r="G19" s="9">
        <v>5314</v>
      </c>
      <c r="H19" s="9"/>
      <c r="I19" s="9">
        <v>1</v>
      </c>
      <c r="J19" s="9">
        <v>129111</v>
      </c>
    </row>
    <row r="20" spans="1:10" ht="20.399999999999999">
      <c r="A20" s="6" t="s">
        <v>317</v>
      </c>
      <c r="B20" s="7" t="s">
        <v>327</v>
      </c>
      <c r="C20" s="9">
        <v>0.25</v>
      </c>
      <c r="D20" s="9">
        <v>43037</v>
      </c>
      <c r="E20" s="9">
        <v>37723</v>
      </c>
      <c r="F20" s="9">
        <v>0</v>
      </c>
      <c r="G20" s="9">
        <v>5314</v>
      </c>
      <c r="H20" s="9"/>
      <c r="I20" s="9">
        <v>1</v>
      </c>
      <c r="J20" s="9">
        <v>129111</v>
      </c>
    </row>
    <row r="21" spans="1:10" ht="20.399999999999999">
      <c r="A21" s="6" t="s">
        <v>317</v>
      </c>
      <c r="B21" s="7" t="s">
        <v>327</v>
      </c>
      <c r="C21" s="9">
        <v>0.25</v>
      </c>
      <c r="D21" s="9">
        <v>43037</v>
      </c>
      <c r="E21" s="9">
        <v>37723</v>
      </c>
      <c r="F21" s="9">
        <v>0</v>
      </c>
      <c r="G21" s="9">
        <v>5314</v>
      </c>
      <c r="H21" s="9"/>
      <c r="I21" s="9">
        <v>1</v>
      </c>
      <c r="J21" s="9">
        <v>129111</v>
      </c>
    </row>
    <row r="22" spans="1:10" ht="20.399999999999999">
      <c r="A22" s="6" t="s">
        <v>317</v>
      </c>
      <c r="B22" s="7" t="s">
        <v>327</v>
      </c>
      <c r="C22" s="9">
        <v>0.25</v>
      </c>
      <c r="D22" s="9">
        <v>43037</v>
      </c>
      <c r="E22" s="9">
        <v>37723</v>
      </c>
      <c r="F22" s="9">
        <v>0</v>
      </c>
      <c r="G22" s="9">
        <v>5314</v>
      </c>
      <c r="H22" s="9"/>
      <c r="I22" s="9">
        <v>1</v>
      </c>
      <c r="J22" s="9">
        <v>129111</v>
      </c>
    </row>
    <row r="23" spans="1:10" ht="20.399999999999999">
      <c r="A23" s="6" t="s">
        <v>317</v>
      </c>
      <c r="B23" s="7" t="s">
        <v>327</v>
      </c>
      <c r="C23" s="9">
        <v>0.24</v>
      </c>
      <c r="D23" s="9">
        <v>43037</v>
      </c>
      <c r="E23" s="9">
        <v>37723</v>
      </c>
      <c r="F23" s="9">
        <v>0</v>
      </c>
      <c r="G23" s="9">
        <v>5314</v>
      </c>
      <c r="H23" s="9"/>
      <c r="I23" s="9">
        <v>1</v>
      </c>
      <c r="J23" s="9">
        <v>123946.56</v>
      </c>
    </row>
    <row r="24" spans="1:10" ht="20.399999999999999">
      <c r="A24" s="6" t="s">
        <v>317</v>
      </c>
      <c r="B24" s="7" t="s">
        <v>327</v>
      </c>
      <c r="C24" s="9">
        <v>0.01</v>
      </c>
      <c r="D24" s="9">
        <v>43037</v>
      </c>
      <c r="E24" s="9">
        <v>37723</v>
      </c>
      <c r="F24" s="9">
        <v>0</v>
      </c>
      <c r="G24" s="9">
        <v>5314</v>
      </c>
      <c r="H24" s="9"/>
      <c r="I24" s="9">
        <v>1</v>
      </c>
      <c r="J24" s="9">
        <v>5164.4399999999996</v>
      </c>
    </row>
    <row r="25" spans="1:10" ht="20.399999999999999">
      <c r="A25" s="6" t="s">
        <v>318</v>
      </c>
      <c r="B25" s="7" t="s">
        <v>328</v>
      </c>
      <c r="C25" s="9">
        <v>0.02</v>
      </c>
      <c r="D25" s="9">
        <v>43037</v>
      </c>
      <c r="E25" s="9">
        <v>37723</v>
      </c>
      <c r="F25" s="9">
        <v>0</v>
      </c>
      <c r="G25" s="9">
        <v>5314</v>
      </c>
      <c r="H25" s="9"/>
      <c r="I25" s="9">
        <v>1</v>
      </c>
      <c r="J25" s="9">
        <v>10328.879999999999</v>
      </c>
    </row>
    <row r="26" spans="1:10" ht="20.399999999999999">
      <c r="A26" s="6" t="s">
        <v>318</v>
      </c>
      <c r="B26" s="7" t="s">
        <v>328</v>
      </c>
      <c r="C26" s="9">
        <v>0.5</v>
      </c>
      <c r="D26" s="9">
        <v>43037</v>
      </c>
      <c r="E26" s="9">
        <v>37723</v>
      </c>
      <c r="F26" s="9">
        <v>0</v>
      </c>
      <c r="G26" s="9">
        <v>5314</v>
      </c>
      <c r="H26" s="9"/>
      <c r="I26" s="9">
        <v>1</v>
      </c>
      <c r="J26" s="9">
        <v>258222</v>
      </c>
    </row>
    <row r="27" spans="1:10" ht="20.399999999999999">
      <c r="A27" s="6" t="s">
        <v>318</v>
      </c>
      <c r="B27" s="7" t="s">
        <v>328</v>
      </c>
      <c r="C27" s="9">
        <v>0.5</v>
      </c>
      <c r="D27" s="9">
        <v>43037</v>
      </c>
      <c r="E27" s="9">
        <v>37723</v>
      </c>
      <c r="F27" s="9">
        <v>0</v>
      </c>
      <c r="G27" s="9">
        <v>5314</v>
      </c>
      <c r="H27" s="9"/>
      <c r="I27" s="9">
        <v>1</v>
      </c>
      <c r="J27" s="9">
        <v>258222</v>
      </c>
    </row>
    <row r="28" spans="1:10" ht="20.399999999999999">
      <c r="A28" s="6" t="s">
        <v>318</v>
      </c>
      <c r="B28" s="7" t="s">
        <v>328</v>
      </c>
      <c r="C28" s="9">
        <v>0.48</v>
      </c>
      <c r="D28" s="9">
        <v>43037</v>
      </c>
      <c r="E28" s="9">
        <v>37723</v>
      </c>
      <c r="F28" s="9">
        <v>0</v>
      </c>
      <c r="G28" s="9">
        <v>5314</v>
      </c>
      <c r="H28" s="9"/>
      <c r="I28" s="9">
        <v>1</v>
      </c>
      <c r="J28" s="9">
        <v>247893.12</v>
      </c>
    </row>
    <row r="29" spans="1:10" ht="20.399999999999999">
      <c r="A29" s="6" t="s">
        <v>318</v>
      </c>
      <c r="B29" s="7" t="s">
        <v>328</v>
      </c>
      <c r="C29" s="9">
        <v>0.5</v>
      </c>
      <c r="D29" s="9">
        <v>43037</v>
      </c>
      <c r="E29" s="9">
        <v>37723</v>
      </c>
      <c r="F29" s="9">
        <v>0</v>
      </c>
      <c r="G29" s="9">
        <v>5314</v>
      </c>
      <c r="H29" s="9"/>
      <c r="I29" s="9">
        <v>1</v>
      </c>
      <c r="J29" s="9">
        <v>258222</v>
      </c>
    </row>
    <row r="30" spans="1:10" ht="20.399999999999999">
      <c r="A30" s="6" t="s">
        <v>319</v>
      </c>
      <c r="B30" s="7" t="s">
        <v>329</v>
      </c>
      <c r="C30" s="9">
        <v>1</v>
      </c>
      <c r="D30" s="9">
        <v>41953.3</v>
      </c>
      <c r="E30" s="9">
        <v>17753</v>
      </c>
      <c r="F30" s="9">
        <v>16332.76</v>
      </c>
      <c r="G30" s="9">
        <v>7867.54</v>
      </c>
      <c r="H30" s="9"/>
      <c r="I30" s="9">
        <v>1</v>
      </c>
      <c r="J30" s="9">
        <v>503439.6</v>
      </c>
    </row>
    <row r="31" spans="1:10" ht="20.399999999999999">
      <c r="A31" s="6" t="s">
        <v>319</v>
      </c>
      <c r="B31" s="7" t="s">
        <v>329</v>
      </c>
      <c r="C31" s="9">
        <v>9</v>
      </c>
      <c r="D31" s="9">
        <v>41953.3</v>
      </c>
      <c r="E31" s="9">
        <v>17753</v>
      </c>
      <c r="F31" s="9">
        <v>16332.76</v>
      </c>
      <c r="G31" s="9">
        <v>7867.54</v>
      </c>
      <c r="H31" s="9"/>
      <c r="I31" s="9">
        <v>1</v>
      </c>
      <c r="J31" s="9">
        <v>4530956.4000000004</v>
      </c>
    </row>
    <row r="32" spans="1:10" ht="20.399999999999999">
      <c r="A32" s="6" t="s">
        <v>319</v>
      </c>
      <c r="B32" s="7" t="s">
        <v>329</v>
      </c>
      <c r="C32" s="9">
        <v>11</v>
      </c>
      <c r="D32" s="9">
        <v>41953.3</v>
      </c>
      <c r="E32" s="9">
        <v>17753</v>
      </c>
      <c r="F32" s="9">
        <v>16332.76</v>
      </c>
      <c r="G32" s="9">
        <v>7867.54</v>
      </c>
      <c r="H32" s="9"/>
      <c r="I32" s="9">
        <v>1</v>
      </c>
      <c r="J32" s="9">
        <v>5537835.5999999996</v>
      </c>
    </row>
    <row r="33" spans="1:10" ht="20.399999999999999">
      <c r="A33" s="6" t="s">
        <v>319</v>
      </c>
      <c r="B33" s="7" t="s">
        <v>329</v>
      </c>
      <c r="C33" s="9">
        <v>10</v>
      </c>
      <c r="D33" s="9">
        <v>41953.3</v>
      </c>
      <c r="E33" s="9">
        <v>17753</v>
      </c>
      <c r="F33" s="9">
        <v>16332.76</v>
      </c>
      <c r="G33" s="9">
        <v>7867.54</v>
      </c>
      <c r="H33" s="9"/>
      <c r="I33" s="9">
        <v>1</v>
      </c>
      <c r="J33" s="9">
        <v>5034396</v>
      </c>
    </row>
    <row r="34" spans="1:10" ht="20.399999999999999">
      <c r="A34" s="6" t="s">
        <v>320</v>
      </c>
      <c r="B34" s="7" t="s">
        <v>330</v>
      </c>
      <c r="C34" s="9">
        <v>1</v>
      </c>
      <c r="D34" s="9">
        <v>41953.3</v>
      </c>
      <c r="E34" s="9">
        <v>17753</v>
      </c>
      <c r="F34" s="9">
        <v>16332.76</v>
      </c>
      <c r="G34" s="9">
        <v>7867.54</v>
      </c>
      <c r="H34" s="9"/>
      <c r="I34" s="9">
        <v>1</v>
      </c>
      <c r="J34" s="9">
        <v>503439.6</v>
      </c>
    </row>
    <row r="35" spans="1:10" ht="20.399999999999999">
      <c r="A35" s="6" t="s">
        <v>320</v>
      </c>
      <c r="B35" s="7" t="s">
        <v>330</v>
      </c>
      <c r="C35" s="9">
        <v>1</v>
      </c>
      <c r="D35" s="9">
        <v>41953.3</v>
      </c>
      <c r="E35" s="9">
        <v>17753</v>
      </c>
      <c r="F35" s="9">
        <v>16332.76</v>
      </c>
      <c r="G35" s="9">
        <v>7867.54</v>
      </c>
      <c r="H35" s="9"/>
      <c r="I35" s="9">
        <v>1</v>
      </c>
      <c r="J35" s="9">
        <v>503439.6</v>
      </c>
    </row>
    <row r="36" spans="1:10" ht="20.399999999999999">
      <c r="A36" s="6" t="s">
        <v>320</v>
      </c>
      <c r="B36" s="7" t="s">
        <v>330</v>
      </c>
      <c r="C36" s="9">
        <v>1</v>
      </c>
      <c r="D36" s="9">
        <v>41953.3</v>
      </c>
      <c r="E36" s="9">
        <v>17753</v>
      </c>
      <c r="F36" s="9">
        <v>16332.76</v>
      </c>
      <c r="G36" s="9">
        <v>7867.54</v>
      </c>
      <c r="H36" s="9"/>
      <c r="I36" s="9">
        <v>1</v>
      </c>
      <c r="J36" s="9">
        <v>503439.6</v>
      </c>
    </row>
    <row r="37" spans="1:10" ht="20.399999999999999">
      <c r="A37" s="6" t="s">
        <v>320</v>
      </c>
      <c r="B37" s="7" t="s">
        <v>330</v>
      </c>
      <c r="C37" s="9">
        <v>1</v>
      </c>
      <c r="D37" s="9">
        <v>41953.3</v>
      </c>
      <c r="E37" s="9">
        <v>17753</v>
      </c>
      <c r="F37" s="9">
        <v>16332.76</v>
      </c>
      <c r="G37" s="9">
        <v>7867.54</v>
      </c>
      <c r="H37" s="9"/>
      <c r="I37" s="9">
        <v>1</v>
      </c>
      <c r="J37" s="9">
        <v>503439.6</v>
      </c>
    </row>
    <row r="38" spans="1:10" ht="20.399999999999999">
      <c r="A38" s="6" t="s">
        <v>320</v>
      </c>
      <c r="B38" s="7" t="s">
        <v>330</v>
      </c>
      <c r="C38" s="9">
        <v>1</v>
      </c>
      <c r="D38" s="9">
        <v>41953.3</v>
      </c>
      <c r="E38" s="9">
        <v>17753</v>
      </c>
      <c r="F38" s="9">
        <v>16332.76</v>
      </c>
      <c r="G38" s="9">
        <v>7867.54</v>
      </c>
      <c r="H38" s="9"/>
      <c r="I38" s="9">
        <v>1</v>
      </c>
      <c r="J38" s="9">
        <v>503439.6</v>
      </c>
    </row>
    <row r="39" spans="1:10" ht="20.399999999999999">
      <c r="A39" s="6" t="s">
        <v>321</v>
      </c>
      <c r="B39" s="7" t="s">
        <v>331</v>
      </c>
      <c r="C39" s="9">
        <v>1</v>
      </c>
      <c r="D39" s="9">
        <v>41953.3</v>
      </c>
      <c r="E39" s="9">
        <v>17753</v>
      </c>
      <c r="F39" s="9">
        <v>16332.76</v>
      </c>
      <c r="G39" s="9">
        <v>7867.54</v>
      </c>
      <c r="H39" s="9"/>
      <c r="I39" s="9">
        <v>1</v>
      </c>
      <c r="J39" s="9">
        <v>503439.6</v>
      </c>
    </row>
    <row r="40" spans="1:10" ht="20.399999999999999">
      <c r="A40" s="6" t="s">
        <v>322</v>
      </c>
      <c r="B40" s="7" t="s">
        <v>332</v>
      </c>
      <c r="C40" s="9">
        <v>1</v>
      </c>
      <c r="D40" s="9">
        <v>25620.54</v>
      </c>
      <c r="E40" s="9">
        <v>17753</v>
      </c>
      <c r="F40" s="9">
        <v>0</v>
      </c>
      <c r="G40" s="9">
        <v>7867.54</v>
      </c>
      <c r="H40" s="9"/>
      <c r="I40" s="9">
        <v>1</v>
      </c>
      <c r="J40" s="9">
        <v>307446.48</v>
      </c>
    </row>
    <row r="41" spans="1:10" ht="20.399999999999999">
      <c r="A41" s="6" t="s">
        <v>322</v>
      </c>
      <c r="B41" s="7" t="s">
        <v>332</v>
      </c>
      <c r="C41" s="9">
        <v>0.5</v>
      </c>
      <c r="D41" s="9">
        <v>41953.3</v>
      </c>
      <c r="E41" s="9">
        <v>17753</v>
      </c>
      <c r="F41" s="9">
        <v>16332.76</v>
      </c>
      <c r="G41" s="9">
        <v>7867.54</v>
      </c>
      <c r="H41" s="9"/>
      <c r="I41" s="9">
        <v>1</v>
      </c>
      <c r="J41" s="9">
        <v>251719.8</v>
      </c>
    </row>
    <row r="42" spans="1:10" ht="20.399999999999999">
      <c r="A42" s="6" t="s">
        <v>322</v>
      </c>
      <c r="B42" s="7" t="s">
        <v>332</v>
      </c>
      <c r="C42" s="9">
        <v>0.1</v>
      </c>
      <c r="D42" s="9">
        <v>41953.3</v>
      </c>
      <c r="E42" s="9">
        <v>17753</v>
      </c>
      <c r="F42" s="9">
        <v>16332.76</v>
      </c>
      <c r="G42" s="9">
        <v>7867.54</v>
      </c>
      <c r="H42" s="9"/>
      <c r="I42" s="9">
        <v>1</v>
      </c>
      <c r="J42" s="9">
        <v>50343.96</v>
      </c>
    </row>
    <row r="43" spans="1:10" ht="20.399999999999999">
      <c r="A43" s="6" t="s">
        <v>322</v>
      </c>
      <c r="B43" s="7" t="s">
        <v>332</v>
      </c>
      <c r="C43" s="9">
        <v>0.4</v>
      </c>
      <c r="D43" s="9">
        <v>41953.3</v>
      </c>
      <c r="E43" s="9">
        <v>17753</v>
      </c>
      <c r="F43" s="9">
        <v>16332.76</v>
      </c>
      <c r="G43" s="9">
        <v>7867.54</v>
      </c>
      <c r="H43" s="9"/>
      <c r="I43" s="9">
        <v>1</v>
      </c>
      <c r="J43" s="9">
        <v>201375.84</v>
      </c>
    </row>
    <row r="44" spans="1:10" ht="20.399999999999999">
      <c r="A44" s="6" t="s">
        <v>322</v>
      </c>
      <c r="B44" s="7" t="s">
        <v>332</v>
      </c>
      <c r="C44" s="9">
        <v>1</v>
      </c>
      <c r="D44" s="9">
        <v>33936.86</v>
      </c>
      <c r="E44" s="9">
        <v>17753</v>
      </c>
      <c r="F44" s="9">
        <v>8316.32</v>
      </c>
      <c r="G44" s="9">
        <v>7867.54</v>
      </c>
      <c r="H44" s="9"/>
      <c r="I44" s="9">
        <v>1</v>
      </c>
      <c r="J44" s="9">
        <v>407242.32</v>
      </c>
    </row>
    <row r="45" spans="1:10" ht="20.399999999999999">
      <c r="A45" s="6" t="s">
        <v>323</v>
      </c>
      <c r="B45" s="7" t="s">
        <v>333</v>
      </c>
      <c r="C45" s="9">
        <v>0.1</v>
      </c>
      <c r="D45" s="9">
        <v>21541.69</v>
      </c>
      <c r="E45" s="9">
        <v>19728</v>
      </c>
      <c r="F45" s="9">
        <v>1000</v>
      </c>
      <c r="G45" s="9">
        <v>813.69</v>
      </c>
      <c r="H45" s="9"/>
      <c r="I45" s="9">
        <v>1</v>
      </c>
      <c r="J45" s="9">
        <v>25850.03</v>
      </c>
    </row>
    <row r="46" spans="1:10" ht="20.399999999999999">
      <c r="A46" s="6" t="s">
        <v>323</v>
      </c>
      <c r="B46" s="7" t="s">
        <v>333</v>
      </c>
      <c r="C46" s="9">
        <v>2.58</v>
      </c>
      <c r="D46" s="9">
        <v>28350.48</v>
      </c>
      <c r="E46" s="9">
        <v>19728</v>
      </c>
      <c r="F46" s="9">
        <v>1000</v>
      </c>
      <c r="G46" s="9">
        <v>7622.48</v>
      </c>
      <c r="H46" s="9"/>
      <c r="I46" s="9">
        <v>1</v>
      </c>
      <c r="J46" s="9">
        <v>877730.86</v>
      </c>
    </row>
    <row r="47" spans="1:10" ht="20.399999999999999">
      <c r="A47" s="6" t="s">
        <v>323</v>
      </c>
      <c r="B47" s="7" t="s">
        <v>333</v>
      </c>
      <c r="C47" s="9">
        <v>1.58</v>
      </c>
      <c r="D47" s="9">
        <v>28350.48</v>
      </c>
      <c r="E47" s="9">
        <v>19728</v>
      </c>
      <c r="F47" s="9">
        <v>1000</v>
      </c>
      <c r="G47" s="9">
        <v>7622.48</v>
      </c>
      <c r="H47" s="9"/>
      <c r="I47" s="9">
        <v>1</v>
      </c>
      <c r="J47" s="9">
        <v>537525.1</v>
      </c>
    </row>
    <row r="48" spans="1:10" ht="20.399999999999999">
      <c r="A48" s="6" t="s">
        <v>323</v>
      </c>
      <c r="B48" s="7" t="s">
        <v>333</v>
      </c>
      <c r="C48" s="9">
        <v>0.15</v>
      </c>
      <c r="D48" s="9">
        <v>21541.69</v>
      </c>
      <c r="E48" s="9">
        <v>19728</v>
      </c>
      <c r="F48" s="9">
        <v>1000</v>
      </c>
      <c r="G48" s="9">
        <v>813.69</v>
      </c>
      <c r="H48" s="9"/>
      <c r="I48" s="9">
        <v>1</v>
      </c>
      <c r="J48" s="9">
        <v>38775.040000000001</v>
      </c>
    </row>
    <row r="49" spans="1:10" ht="20.399999999999999">
      <c r="A49" s="6" t="s">
        <v>323</v>
      </c>
      <c r="B49" s="7" t="s">
        <v>333</v>
      </c>
      <c r="C49" s="9">
        <v>0.59</v>
      </c>
      <c r="D49" s="9">
        <v>21541.69</v>
      </c>
      <c r="E49" s="9">
        <v>19728</v>
      </c>
      <c r="F49" s="9">
        <v>1000</v>
      </c>
      <c r="G49" s="9">
        <v>813.69</v>
      </c>
      <c r="H49" s="9"/>
      <c r="I49" s="9">
        <v>1</v>
      </c>
      <c r="J49" s="9">
        <v>152515.17000000001</v>
      </c>
    </row>
    <row r="50" spans="1:10" ht="20.399999999999999">
      <c r="A50" s="6" t="s">
        <v>324</v>
      </c>
      <c r="B50" s="7" t="s">
        <v>334</v>
      </c>
      <c r="C50" s="9">
        <v>1.5</v>
      </c>
      <c r="D50" s="9">
        <v>28578.62</v>
      </c>
      <c r="E50" s="9">
        <v>19728</v>
      </c>
      <c r="F50" s="9">
        <v>1228.1400000000001</v>
      </c>
      <c r="G50" s="9">
        <v>7622.48</v>
      </c>
      <c r="H50" s="9"/>
      <c r="I50" s="9">
        <v>1</v>
      </c>
      <c r="J50" s="9">
        <v>514415.16</v>
      </c>
    </row>
    <row r="51" spans="1:10" ht="20.399999999999999">
      <c r="A51" s="6" t="s">
        <v>324</v>
      </c>
      <c r="B51" s="7" t="s">
        <v>334</v>
      </c>
      <c r="C51" s="9">
        <v>0.5</v>
      </c>
      <c r="D51" s="9">
        <v>22600.11</v>
      </c>
      <c r="E51" s="9">
        <v>19728</v>
      </c>
      <c r="F51" s="9">
        <v>1228.1400000000001</v>
      </c>
      <c r="G51" s="9">
        <v>1643.97</v>
      </c>
      <c r="H51" s="9"/>
      <c r="I51" s="9">
        <v>1</v>
      </c>
      <c r="J51" s="9">
        <v>135600.66</v>
      </c>
    </row>
    <row r="52" spans="1:10" ht="20.399999999999999">
      <c r="A52" s="6" t="s">
        <v>324</v>
      </c>
      <c r="B52" s="7" t="s">
        <v>334</v>
      </c>
      <c r="C52" s="9">
        <v>3</v>
      </c>
      <c r="D52" s="9">
        <v>28578.62</v>
      </c>
      <c r="E52" s="9">
        <v>19728</v>
      </c>
      <c r="F52" s="9">
        <v>1228.1400000000001</v>
      </c>
      <c r="G52" s="9">
        <v>7622.48</v>
      </c>
      <c r="H52" s="9"/>
      <c r="I52" s="9">
        <v>1</v>
      </c>
      <c r="J52" s="9">
        <v>1028830.32</v>
      </c>
    </row>
    <row r="53" spans="1:10">
      <c r="A53" s="6" t="s">
        <v>335</v>
      </c>
      <c r="B53" s="7" t="s">
        <v>336</v>
      </c>
      <c r="C53" s="9">
        <v>0.25</v>
      </c>
      <c r="D53" s="9">
        <v>18973.78</v>
      </c>
      <c r="E53" s="9">
        <v>17055</v>
      </c>
      <c r="F53" s="9">
        <v>671.04</v>
      </c>
      <c r="G53" s="9">
        <v>1247.74</v>
      </c>
      <c r="H53" s="9"/>
      <c r="I53" s="9">
        <v>1</v>
      </c>
      <c r="J53" s="9">
        <v>56921.34</v>
      </c>
    </row>
    <row r="54" spans="1:10">
      <c r="A54" s="6" t="s">
        <v>335</v>
      </c>
      <c r="B54" s="7" t="s">
        <v>336</v>
      </c>
      <c r="C54" s="9">
        <v>0.25</v>
      </c>
      <c r="D54" s="9">
        <v>18973.78</v>
      </c>
      <c r="E54" s="9">
        <v>17055</v>
      </c>
      <c r="F54" s="9">
        <v>671.04</v>
      </c>
      <c r="G54" s="9">
        <v>1247.74</v>
      </c>
      <c r="H54" s="9"/>
      <c r="I54" s="9">
        <v>1</v>
      </c>
      <c r="J54" s="9">
        <v>56921.34</v>
      </c>
    </row>
    <row r="55" spans="1:10">
      <c r="A55" s="6" t="s">
        <v>335</v>
      </c>
      <c r="B55" s="7" t="s">
        <v>336</v>
      </c>
      <c r="C55" s="9">
        <v>0.25</v>
      </c>
      <c r="D55" s="9">
        <v>18973.78</v>
      </c>
      <c r="E55" s="9">
        <v>17055</v>
      </c>
      <c r="F55" s="9">
        <v>671.04</v>
      </c>
      <c r="G55" s="9">
        <v>1247.74</v>
      </c>
      <c r="H55" s="9"/>
      <c r="I55" s="9">
        <v>1</v>
      </c>
      <c r="J55" s="9">
        <v>56921.34</v>
      </c>
    </row>
    <row r="56" spans="1:10">
      <c r="A56" s="6" t="s">
        <v>335</v>
      </c>
      <c r="B56" s="7" t="s">
        <v>336</v>
      </c>
      <c r="C56" s="9">
        <v>0.25</v>
      </c>
      <c r="D56" s="9">
        <v>18973.78</v>
      </c>
      <c r="E56" s="9">
        <v>17055</v>
      </c>
      <c r="F56" s="9">
        <v>671.04</v>
      </c>
      <c r="G56" s="9">
        <v>1247.74</v>
      </c>
      <c r="H56" s="9"/>
      <c r="I56" s="9">
        <v>1</v>
      </c>
      <c r="J56" s="9">
        <v>56921.34</v>
      </c>
    </row>
    <row r="57" spans="1:10" ht="20.399999999999999">
      <c r="A57" s="6" t="s">
        <v>337</v>
      </c>
      <c r="B57" s="7" t="s">
        <v>338</v>
      </c>
      <c r="C57" s="9">
        <v>0.25</v>
      </c>
      <c r="D57" s="9">
        <v>26375.48</v>
      </c>
      <c r="E57" s="9">
        <v>17753</v>
      </c>
      <c r="F57" s="9">
        <v>1000</v>
      </c>
      <c r="G57" s="9">
        <v>7622.48</v>
      </c>
      <c r="H57" s="9"/>
      <c r="I57" s="9">
        <v>1</v>
      </c>
      <c r="J57" s="9">
        <v>79126.44</v>
      </c>
    </row>
    <row r="58" spans="1:10" ht="20.399999999999999">
      <c r="A58" s="6" t="s">
        <v>337</v>
      </c>
      <c r="B58" s="7" t="s">
        <v>338</v>
      </c>
      <c r="C58" s="9">
        <v>0.25</v>
      </c>
      <c r="D58" s="9">
        <v>25855</v>
      </c>
      <c r="E58" s="9">
        <v>17753</v>
      </c>
      <c r="F58" s="9">
        <v>1000</v>
      </c>
      <c r="G58" s="9">
        <v>7102</v>
      </c>
      <c r="H58" s="9"/>
      <c r="I58" s="9">
        <v>1</v>
      </c>
      <c r="J58" s="9">
        <v>77565</v>
      </c>
    </row>
    <row r="59" spans="1:10" ht="20.399999999999999">
      <c r="A59" s="6" t="s">
        <v>337</v>
      </c>
      <c r="B59" s="7" t="s">
        <v>338</v>
      </c>
      <c r="C59" s="9">
        <v>0.25</v>
      </c>
      <c r="D59" s="9">
        <v>25855</v>
      </c>
      <c r="E59" s="9">
        <v>17753</v>
      </c>
      <c r="F59" s="9">
        <v>1000</v>
      </c>
      <c r="G59" s="9">
        <v>7102</v>
      </c>
      <c r="H59" s="9"/>
      <c r="I59" s="9">
        <v>1</v>
      </c>
      <c r="J59" s="9">
        <v>77565</v>
      </c>
    </row>
    <row r="60" spans="1:10" ht="20.399999999999999">
      <c r="A60" s="6" t="s">
        <v>337</v>
      </c>
      <c r="B60" s="7" t="s">
        <v>338</v>
      </c>
      <c r="C60" s="9">
        <v>0.25</v>
      </c>
      <c r="D60" s="9">
        <v>25855</v>
      </c>
      <c r="E60" s="9">
        <v>17753</v>
      </c>
      <c r="F60" s="9">
        <v>1000</v>
      </c>
      <c r="G60" s="9">
        <v>7102</v>
      </c>
      <c r="H60" s="9"/>
      <c r="I60" s="9">
        <v>1</v>
      </c>
      <c r="J60" s="9">
        <v>77565</v>
      </c>
    </row>
    <row r="61" spans="1:10" ht="20.399999999999999">
      <c r="A61" s="6" t="s">
        <v>339</v>
      </c>
      <c r="B61" s="7" t="s">
        <v>340</v>
      </c>
      <c r="C61" s="9">
        <v>0.25</v>
      </c>
      <c r="D61" s="9">
        <v>24855</v>
      </c>
      <c r="E61" s="9">
        <v>17753</v>
      </c>
      <c r="F61" s="9">
        <v>0</v>
      </c>
      <c r="G61" s="9">
        <v>7102</v>
      </c>
      <c r="H61" s="9"/>
      <c r="I61" s="9">
        <v>1</v>
      </c>
      <c r="J61" s="9">
        <v>74565</v>
      </c>
    </row>
    <row r="62" spans="1:10" ht="20.399999999999999">
      <c r="A62" s="6" t="s">
        <v>339</v>
      </c>
      <c r="B62" s="7" t="s">
        <v>340</v>
      </c>
      <c r="C62" s="9">
        <v>0.25</v>
      </c>
      <c r="D62" s="9">
        <v>24853</v>
      </c>
      <c r="E62" s="9">
        <v>17753</v>
      </c>
      <c r="F62" s="9">
        <v>0</v>
      </c>
      <c r="G62" s="9">
        <v>7100</v>
      </c>
      <c r="H62" s="9"/>
      <c r="I62" s="9">
        <v>1</v>
      </c>
      <c r="J62" s="9">
        <v>74559</v>
      </c>
    </row>
    <row r="63" spans="1:10" ht="20.399999999999999">
      <c r="A63" s="6" t="s">
        <v>339</v>
      </c>
      <c r="B63" s="7" t="s">
        <v>340</v>
      </c>
      <c r="C63" s="9">
        <v>0.25</v>
      </c>
      <c r="D63" s="9">
        <v>24853</v>
      </c>
      <c r="E63" s="9">
        <v>17753</v>
      </c>
      <c r="F63" s="9">
        <v>0</v>
      </c>
      <c r="G63" s="9">
        <v>7100</v>
      </c>
      <c r="H63" s="9"/>
      <c r="I63" s="9">
        <v>1</v>
      </c>
      <c r="J63" s="9">
        <v>74559</v>
      </c>
    </row>
    <row r="64" spans="1:10" ht="20.399999999999999">
      <c r="A64" s="6" t="s">
        <v>339</v>
      </c>
      <c r="B64" s="7" t="s">
        <v>340</v>
      </c>
      <c r="C64" s="9">
        <v>0.25</v>
      </c>
      <c r="D64" s="9">
        <v>24853</v>
      </c>
      <c r="E64" s="9">
        <v>17753</v>
      </c>
      <c r="F64" s="9">
        <v>0</v>
      </c>
      <c r="G64" s="9">
        <v>7100</v>
      </c>
      <c r="H64" s="9"/>
      <c r="I64" s="9">
        <v>1</v>
      </c>
      <c r="J64" s="9">
        <v>74559</v>
      </c>
    </row>
    <row r="65" spans="1:10">
      <c r="A65" s="6" t="s">
        <v>341</v>
      </c>
      <c r="B65" s="7" t="s">
        <v>342</v>
      </c>
      <c r="C65" s="9">
        <v>0.25</v>
      </c>
      <c r="D65" s="9">
        <v>24853</v>
      </c>
      <c r="E65" s="9">
        <v>17753</v>
      </c>
      <c r="F65" s="9">
        <v>0</v>
      </c>
      <c r="G65" s="9">
        <v>7100</v>
      </c>
      <c r="H65" s="9"/>
      <c r="I65" s="9">
        <v>1</v>
      </c>
      <c r="J65" s="9">
        <v>74559</v>
      </c>
    </row>
    <row r="66" spans="1:10">
      <c r="A66" s="6" t="s">
        <v>341</v>
      </c>
      <c r="B66" s="7" t="s">
        <v>342</v>
      </c>
      <c r="C66" s="9">
        <v>0.25</v>
      </c>
      <c r="D66" s="9">
        <v>24853</v>
      </c>
      <c r="E66" s="9">
        <v>17753</v>
      </c>
      <c r="F66" s="9">
        <v>0</v>
      </c>
      <c r="G66" s="9">
        <v>7100</v>
      </c>
      <c r="H66" s="9"/>
      <c r="I66" s="9">
        <v>1</v>
      </c>
      <c r="J66" s="9">
        <v>74559</v>
      </c>
    </row>
    <row r="67" spans="1:10">
      <c r="A67" s="6" t="s">
        <v>341</v>
      </c>
      <c r="B67" s="7" t="s">
        <v>342</v>
      </c>
      <c r="C67" s="9">
        <v>0.25</v>
      </c>
      <c r="D67" s="9">
        <v>24853</v>
      </c>
      <c r="E67" s="9">
        <v>17753</v>
      </c>
      <c r="F67" s="9">
        <v>0</v>
      </c>
      <c r="G67" s="9">
        <v>7100</v>
      </c>
      <c r="H67" s="9"/>
      <c r="I67" s="9">
        <v>1</v>
      </c>
      <c r="J67" s="9">
        <v>74559</v>
      </c>
    </row>
    <row r="68" spans="1:10">
      <c r="A68" s="6" t="s">
        <v>341</v>
      </c>
      <c r="B68" s="7" t="s">
        <v>342</v>
      </c>
      <c r="C68" s="9">
        <v>0.25</v>
      </c>
      <c r="D68" s="9">
        <v>24853</v>
      </c>
      <c r="E68" s="9">
        <v>17753</v>
      </c>
      <c r="F68" s="9">
        <v>0</v>
      </c>
      <c r="G68" s="9">
        <v>7100</v>
      </c>
      <c r="H68" s="9"/>
      <c r="I68" s="9">
        <v>1</v>
      </c>
      <c r="J68" s="9">
        <v>74559</v>
      </c>
    </row>
    <row r="69" spans="1:10">
      <c r="A69" s="6" t="s">
        <v>343</v>
      </c>
      <c r="B69" s="7" t="s">
        <v>344</v>
      </c>
      <c r="C69" s="9">
        <v>0.5</v>
      </c>
      <c r="D69" s="9">
        <v>30380.4925</v>
      </c>
      <c r="E69" s="9">
        <v>17753</v>
      </c>
      <c r="F69" s="9">
        <v>1701.9925000000001</v>
      </c>
      <c r="G69" s="9">
        <v>10925.5</v>
      </c>
      <c r="H69" s="9"/>
      <c r="I69" s="9">
        <v>1</v>
      </c>
      <c r="J69" s="9">
        <v>182282.96</v>
      </c>
    </row>
    <row r="70" spans="1:10">
      <c r="A70" s="6" t="s">
        <v>343</v>
      </c>
      <c r="B70" s="7" t="s">
        <v>344</v>
      </c>
      <c r="C70" s="9">
        <v>0.5</v>
      </c>
      <c r="D70" s="9">
        <v>25853</v>
      </c>
      <c r="E70" s="9">
        <v>17753</v>
      </c>
      <c r="F70" s="9">
        <v>1000</v>
      </c>
      <c r="G70" s="9">
        <v>7100</v>
      </c>
      <c r="H70" s="9"/>
      <c r="I70" s="9">
        <v>1</v>
      </c>
      <c r="J70" s="9">
        <v>155118</v>
      </c>
    </row>
    <row r="71" spans="1:10">
      <c r="A71" s="6" t="s">
        <v>343</v>
      </c>
      <c r="B71" s="7" t="s">
        <v>344</v>
      </c>
      <c r="C71" s="9">
        <v>0.5</v>
      </c>
      <c r="D71" s="9">
        <v>25853</v>
      </c>
      <c r="E71" s="9">
        <v>17753</v>
      </c>
      <c r="F71" s="9">
        <v>1000</v>
      </c>
      <c r="G71" s="9">
        <v>7100</v>
      </c>
      <c r="H71" s="9"/>
      <c r="I71" s="9">
        <v>1</v>
      </c>
      <c r="J71" s="9">
        <v>155118</v>
      </c>
    </row>
    <row r="72" spans="1:10">
      <c r="A72" s="6" t="s">
        <v>343</v>
      </c>
      <c r="B72" s="7" t="s">
        <v>344</v>
      </c>
      <c r="C72" s="9">
        <v>0.5</v>
      </c>
      <c r="D72" s="9">
        <v>30380.645</v>
      </c>
      <c r="E72" s="9">
        <v>17753</v>
      </c>
      <c r="F72" s="9">
        <v>1702.07</v>
      </c>
      <c r="G72" s="9">
        <v>10925.575000000001</v>
      </c>
      <c r="H72" s="9"/>
      <c r="I72" s="9">
        <v>1</v>
      </c>
      <c r="J72" s="9">
        <v>182283.87</v>
      </c>
    </row>
    <row r="73" spans="1:10">
      <c r="A73" s="6" t="s">
        <v>345</v>
      </c>
      <c r="B73" s="7" t="s">
        <v>346</v>
      </c>
      <c r="C73" s="9">
        <v>0.25</v>
      </c>
      <c r="D73" s="9">
        <v>16575.330000000002</v>
      </c>
      <c r="E73" s="9">
        <v>16242</v>
      </c>
      <c r="F73" s="9">
        <v>0</v>
      </c>
      <c r="G73" s="9">
        <v>333.33</v>
      </c>
      <c r="H73" s="9"/>
      <c r="I73" s="9">
        <v>1</v>
      </c>
      <c r="J73" s="9">
        <v>49725.99</v>
      </c>
    </row>
    <row r="74" spans="1:10">
      <c r="A74" s="6" t="s">
        <v>345</v>
      </c>
      <c r="B74" s="7" t="s">
        <v>346</v>
      </c>
      <c r="C74" s="9">
        <v>0.25</v>
      </c>
      <c r="D74" s="9">
        <v>16575.330000000002</v>
      </c>
      <c r="E74" s="9">
        <v>16242</v>
      </c>
      <c r="F74" s="9">
        <v>0</v>
      </c>
      <c r="G74" s="9">
        <v>333.33</v>
      </c>
      <c r="H74" s="9"/>
      <c r="I74" s="9">
        <v>1</v>
      </c>
      <c r="J74" s="9">
        <v>49725.99</v>
      </c>
    </row>
    <row r="75" spans="1:10">
      <c r="A75" s="6" t="s">
        <v>345</v>
      </c>
      <c r="B75" s="7" t="s">
        <v>346</v>
      </c>
      <c r="C75" s="9">
        <v>0.25</v>
      </c>
      <c r="D75" s="9">
        <v>16575.330000000002</v>
      </c>
      <c r="E75" s="9">
        <v>16242</v>
      </c>
      <c r="F75" s="9">
        <v>0</v>
      </c>
      <c r="G75" s="9">
        <v>333.33</v>
      </c>
      <c r="H75" s="9"/>
      <c r="I75" s="9">
        <v>1</v>
      </c>
      <c r="J75" s="9">
        <v>49725.99</v>
      </c>
    </row>
    <row r="76" spans="1:10">
      <c r="A76" s="6" t="s">
        <v>345</v>
      </c>
      <c r="B76" s="7" t="s">
        <v>346</v>
      </c>
      <c r="C76" s="9">
        <v>0.25</v>
      </c>
      <c r="D76" s="9">
        <v>16575.330000000002</v>
      </c>
      <c r="E76" s="9">
        <v>16242</v>
      </c>
      <c r="F76" s="9">
        <v>0</v>
      </c>
      <c r="G76" s="9">
        <v>333.33</v>
      </c>
      <c r="H76" s="9"/>
      <c r="I76" s="9">
        <v>1</v>
      </c>
      <c r="J76" s="9">
        <v>49725.99</v>
      </c>
    </row>
    <row r="77" spans="1:10" ht="20.399999999999999">
      <c r="A77" s="6" t="s">
        <v>347</v>
      </c>
      <c r="B77" s="7" t="s">
        <v>348</v>
      </c>
      <c r="C77" s="9">
        <v>0.75</v>
      </c>
      <c r="D77" s="9">
        <v>16742</v>
      </c>
      <c r="E77" s="9">
        <v>16242</v>
      </c>
      <c r="F77" s="9">
        <v>0</v>
      </c>
      <c r="G77" s="9">
        <v>500</v>
      </c>
      <c r="H77" s="9"/>
      <c r="I77" s="9">
        <v>1</v>
      </c>
      <c r="J77" s="9">
        <v>150678</v>
      </c>
    </row>
    <row r="78" spans="1:10" ht="20.399999999999999">
      <c r="A78" s="6" t="s">
        <v>347</v>
      </c>
      <c r="B78" s="7" t="s">
        <v>348</v>
      </c>
      <c r="C78" s="9">
        <v>0.75</v>
      </c>
      <c r="D78" s="9">
        <v>16742</v>
      </c>
      <c r="E78" s="9">
        <v>16242</v>
      </c>
      <c r="F78" s="9">
        <v>0</v>
      </c>
      <c r="G78" s="9">
        <v>500</v>
      </c>
      <c r="H78" s="9"/>
      <c r="I78" s="9">
        <v>1</v>
      </c>
      <c r="J78" s="9">
        <v>150678</v>
      </c>
    </row>
    <row r="79" spans="1:10" ht="20.399999999999999">
      <c r="A79" s="6" t="s">
        <v>347</v>
      </c>
      <c r="B79" s="7" t="s">
        <v>348</v>
      </c>
      <c r="C79" s="9">
        <v>0.75</v>
      </c>
      <c r="D79" s="9">
        <v>16742</v>
      </c>
      <c r="E79" s="9">
        <v>16242</v>
      </c>
      <c r="F79" s="9">
        <v>0</v>
      </c>
      <c r="G79" s="9">
        <v>500</v>
      </c>
      <c r="H79" s="9"/>
      <c r="I79" s="9">
        <v>1</v>
      </c>
      <c r="J79" s="9">
        <v>150678</v>
      </c>
    </row>
    <row r="80" spans="1:10" ht="20.399999999999999">
      <c r="A80" s="6" t="s">
        <v>347</v>
      </c>
      <c r="B80" s="7" t="s">
        <v>348</v>
      </c>
      <c r="C80" s="9">
        <v>0.75</v>
      </c>
      <c r="D80" s="9">
        <v>16742</v>
      </c>
      <c r="E80" s="9">
        <v>16242</v>
      </c>
      <c r="F80" s="9">
        <v>0</v>
      </c>
      <c r="G80" s="9">
        <v>500</v>
      </c>
      <c r="H80" s="9"/>
      <c r="I80" s="9">
        <v>1</v>
      </c>
      <c r="J80" s="9">
        <v>150678</v>
      </c>
    </row>
    <row r="81" spans="1:10" ht="30.6">
      <c r="A81" s="6" t="s">
        <v>349</v>
      </c>
      <c r="B81" s="7" t="s">
        <v>350</v>
      </c>
      <c r="C81" s="9">
        <v>0.75</v>
      </c>
      <c r="D81" s="9">
        <v>18017.25</v>
      </c>
      <c r="E81" s="9">
        <v>16242</v>
      </c>
      <c r="F81" s="9">
        <v>235.51</v>
      </c>
      <c r="G81" s="9">
        <v>1539.74</v>
      </c>
      <c r="H81" s="9"/>
      <c r="I81" s="9">
        <v>1</v>
      </c>
      <c r="J81" s="9">
        <v>162155.25</v>
      </c>
    </row>
    <row r="82" spans="1:10" ht="30.6">
      <c r="A82" s="6" t="s">
        <v>349</v>
      </c>
      <c r="B82" s="7" t="s">
        <v>350</v>
      </c>
      <c r="C82" s="9">
        <v>0.75</v>
      </c>
      <c r="D82" s="9">
        <v>18017.25</v>
      </c>
      <c r="E82" s="9">
        <v>16242</v>
      </c>
      <c r="F82" s="9">
        <v>235.51</v>
      </c>
      <c r="G82" s="9">
        <v>1539.74</v>
      </c>
      <c r="H82" s="9"/>
      <c r="I82" s="9">
        <v>1</v>
      </c>
      <c r="J82" s="9">
        <v>162155.25</v>
      </c>
    </row>
    <row r="83" spans="1:10" ht="30.6">
      <c r="A83" s="6" t="s">
        <v>349</v>
      </c>
      <c r="B83" s="7" t="s">
        <v>350</v>
      </c>
      <c r="C83" s="9">
        <v>0.75</v>
      </c>
      <c r="D83" s="9">
        <v>18017.25</v>
      </c>
      <c r="E83" s="9">
        <v>16242</v>
      </c>
      <c r="F83" s="9">
        <v>235.51</v>
      </c>
      <c r="G83" s="9">
        <v>1539.74</v>
      </c>
      <c r="H83" s="9"/>
      <c r="I83" s="9">
        <v>1</v>
      </c>
      <c r="J83" s="9">
        <v>162155.25</v>
      </c>
    </row>
    <row r="84" spans="1:10" ht="30.6">
      <c r="A84" s="6" t="s">
        <v>349</v>
      </c>
      <c r="B84" s="7" t="s">
        <v>350</v>
      </c>
      <c r="C84" s="9">
        <v>0.75</v>
      </c>
      <c r="D84" s="9">
        <v>18017.25</v>
      </c>
      <c r="E84" s="9">
        <v>16242</v>
      </c>
      <c r="F84" s="9">
        <v>235.51</v>
      </c>
      <c r="G84" s="9">
        <v>1539.74</v>
      </c>
      <c r="H84" s="9"/>
      <c r="I84" s="9">
        <v>1</v>
      </c>
      <c r="J84" s="9">
        <v>162155.25</v>
      </c>
    </row>
    <row r="85" spans="1:10" ht="20.399999999999999">
      <c r="A85" s="6" t="s">
        <v>351</v>
      </c>
      <c r="B85" s="7" t="s">
        <v>352</v>
      </c>
      <c r="C85" s="9">
        <v>0.25</v>
      </c>
      <c r="D85" s="9">
        <v>31622.55</v>
      </c>
      <c r="E85" s="9">
        <v>17753</v>
      </c>
      <c r="F85" s="9">
        <v>2827.18</v>
      </c>
      <c r="G85" s="9">
        <v>11042.37</v>
      </c>
      <c r="H85" s="9"/>
      <c r="I85" s="9">
        <v>1</v>
      </c>
      <c r="J85" s="9">
        <v>94867.65</v>
      </c>
    </row>
    <row r="86" spans="1:10" ht="20.399999999999999">
      <c r="A86" s="6" t="s">
        <v>351</v>
      </c>
      <c r="B86" s="7" t="s">
        <v>352</v>
      </c>
      <c r="C86" s="9">
        <v>0.25</v>
      </c>
      <c r="D86" s="9">
        <v>34787.550000000003</v>
      </c>
      <c r="E86" s="9">
        <v>17753</v>
      </c>
      <c r="F86" s="9">
        <v>2827.18</v>
      </c>
      <c r="G86" s="9">
        <v>14207.37</v>
      </c>
      <c r="H86" s="9"/>
      <c r="I86" s="9">
        <v>1</v>
      </c>
      <c r="J86" s="9">
        <v>104362.65</v>
      </c>
    </row>
    <row r="87" spans="1:10" ht="20.399999999999999">
      <c r="A87" s="6" t="s">
        <v>351</v>
      </c>
      <c r="B87" s="7" t="s">
        <v>352</v>
      </c>
      <c r="C87" s="9">
        <v>0.25</v>
      </c>
      <c r="D87" s="9">
        <v>34787.550000000003</v>
      </c>
      <c r="E87" s="9">
        <v>17753</v>
      </c>
      <c r="F87" s="9">
        <v>2827.18</v>
      </c>
      <c r="G87" s="9">
        <v>14207.37</v>
      </c>
      <c r="H87" s="9"/>
      <c r="I87" s="9">
        <v>1</v>
      </c>
      <c r="J87" s="9">
        <v>104362.65</v>
      </c>
    </row>
    <row r="88" spans="1:10" ht="20.399999999999999">
      <c r="A88" s="6" t="s">
        <v>351</v>
      </c>
      <c r="B88" s="7" t="s">
        <v>352</v>
      </c>
      <c r="C88" s="9">
        <v>0.25</v>
      </c>
      <c r="D88" s="9">
        <v>31622.55</v>
      </c>
      <c r="E88" s="9">
        <v>17753</v>
      </c>
      <c r="F88" s="9">
        <v>2827.18</v>
      </c>
      <c r="G88" s="9">
        <v>11042.37</v>
      </c>
      <c r="H88" s="9"/>
      <c r="I88" s="9">
        <v>1</v>
      </c>
      <c r="J88" s="9">
        <v>94867.65</v>
      </c>
    </row>
    <row r="89" spans="1:10">
      <c r="A89" s="6" t="s">
        <v>353</v>
      </c>
      <c r="B89" s="7" t="s">
        <v>354</v>
      </c>
      <c r="C89" s="9">
        <v>0.25</v>
      </c>
      <c r="D89" s="9">
        <v>17242</v>
      </c>
      <c r="E89" s="9">
        <v>16242</v>
      </c>
      <c r="F89" s="9">
        <v>0</v>
      </c>
      <c r="G89" s="9">
        <v>1000</v>
      </c>
      <c r="H89" s="9"/>
      <c r="I89" s="9">
        <v>1</v>
      </c>
      <c r="J89" s="9">
        <v>51726</v>
      </c>
    </row>
    <row r="90" spans="1:10">
      <c r="A90" s="6" t="s">
        <v>353</v>
      </c>
      <c r="B90" s="7" t="s">
        <v>354</v>
      </c>
      <c r="C90" s="9">
        <v>0.25</v>
      </c>
      <c r="D90" s="9">
        <v>17242</v>
      </c>
      <c r="E90" s="9">
        <v>16242</v>
      </c>
      <c r="F90" s="9">
        <v>0</v>
      </c>
      <c r="G90" s="9">
        <v>1000</v>
      </c>
      <c r="H90" s="9"/>
      <c r="I90" s="9">
        <v>1</v>
      </c>
      <c r="J90" s="9">
        <v>51726</v>
      </c>
    </row>
    <row r="91" spans="1:10">
      <c r="A91" s="6" t="s">
        <v>353</v>
      </c>
      <c r="B91" s="7" t="s">
        <v>354</v>
      </c>
      <c r="C91" s="9">
        <v>0.25</v>
      </c>
      <c r="D91" s="9">
        <v>17242</v>
      </c>
      <c r="E91" s="9">
        <v>16242</v>
      </c>
      <c r="F91" s="9">
        <v>0</v>
      </c>
      <c r="G91" s="9">
        <v>1000</v>
      </c>
      <c r="H91" s="9"/>
      <c r="I91" s="9">
        <v>1</v>
      </c>
      <c r="J91" s="9">
        <v>51726</v>
      </c>
    </row>
    <row r="92" spans="1:10">
      <c r="A92" s="6" t="s">
        <v>353</v>
      </c>
      <c r="B92" s="7" t="s">
        <v>354</v>
      </c>
      <c r="C92" s="9">
        <v>0.25</v>
      </c>
      <c r="D92" s="9">
        <v>17242</v>
      </c>
      <c r="E92" s="9">
        <v>16242</v>
      </c>
      <c r="F92" s="9">
        <v>0</v>
      </c>
      <c r="G92" s="9">
        <v>1000</v>
      </c>
      <c r="H92" s="9"/>
      <c r="I92" s="9">
        <v>1</v>
      </c>
      <c r="J92" s="9">
        <v>51726</v>
      </c>
    </row>
    <row r="93" spans="1:10">
      <c r="A93" s="6" t="s">
        <v>355</v>
      </c>
      <c r="B93" s="7" t="s">
        <v>356</v>
      </c>
      <c r="C93" s="9">
        <v>0.75</v>
      </c>
      <c r="D93" s="9">
        <v>22165.358800000002</v>
      </c>
      <c r="E93" s="9">
        <v>16242</v>
      </c>
      <c r="F93" s="9">
        <v>2033.51</v>
      </c>
      <c r="G93" s="9">
        <v>3889.8488000000002</v>
      </c>
      <c r="H93" s="9"/>
      <c r="I93" s="9">
        <v>1</v>
      </c>
      <c r="J93" s="9">
        <v>199488.23</v>
      </c>
    </row>
    <row r="94" spans="1:10">
      <c r="A94" s="6" t="s">
        <v>355</v>
      </c>
      <c r="B94" s="7" t="s">
        <v>356</v>
      </c>
      <c r="C94" s="9">
        <v>0.75</v>
      </c>
      <c r="D94" s="9">
        <v>19136.62</v>
      </c>
      <c r="E94" s="9">
        <v>16242</v>
      </c>
      <c r="F94" s="9">
        <v>2033.51</v>
      </c>
      <c r="G94" s="9">
        <v>861.11</v>
      </c>
      <c r="H94" s="9"/>
      <c r="I94" s="9">
        <v>1</v>
      </c>
      <c r="J94" s="9">
        <v>172229.58</v>
      </c>
    </row>
    <row r="95" spans="1:10">
      <c r="A95" s="6" t="s">
        <v>355</v>
      </c>
      <c r="B95" s="7" t="s">
        <v>356</v>
      </c>
      <c r="C95" s="9">
        <v>0.75</v>
      </c>
      <c r="D95" s="9">
        <v>19136.62</v>
      </c>
      <c r="E95" s="9">
        <v>16242</v>
      </c>
      <c r="F95" s="9">
        <v>2033.51</v>
      </c>
      <c r="G95" s="9">
        <v>861.11</v>
      </c>
      <c r="H95" s="9"/>
      <c r="I95" s="9">
        <v>1</v>
      </c>
      <c r="J95" s="9">
        <v>172229.58</v>
      </c>
    </row>
    <row r="96" spans="1:10">
      <c r="A96" s="6" t="s">
        <v>355</v>
      </c>
      <c r="B96" s="7" t="s">
        <v>356</v>
      </c>
      <c r="C96" s="9">
        <v>0.75</v>
      </c>
      <c r="D96" s="9">
        <v>19136.62</v>
      </c>
      <c r="E96" s="9">
        <v>16242</v>
      </c>
      <c r="F96" s="9">
        <v>2033.51</v>
      </c>
      <c r="G96" s="9">
        <v>861.11</v>
      </c>
      <c r="H96" s="9"/>
      <c r="I96" s="9">
        <v>1</v>
      </c>
      <c r="J96" s="9">
        <v>172229.58</v>
      </c>
    </row>
    <row r="97" spans="1:10" ht="20.399999999999999">
      <c r="A97" s="6" t="s">
        <v>357</v>
      </c>
      <c r="B97" s="7" t="s">
        <v>358</v>
      </c>
      <c r="C97" s="9">
        <v>0.45</v>
      </c>
      <c r="D97" s="9">
        <v>25647.88</v>
      </c>
      <c r="E97" s="9">
        <v>16242</v>
      </c>
      <c r="F97" s="9">
        <v>3827.18</v>
      </c>
      <c r="G97" s="9">
        <v>5578.7</v>
      </c>
      <c r="H97" s="9"/>
      <c r="I97" s="9">
        <v>1</v>
      </c>
      <c r="J97" s="9">
        <v>138498.54999999999</v>
      </c>
    </row>
    <row r="98" spans="1:10" ht="20.399999999999999">
      <c r="A98" s="6" t="s">
        <v>357</v>
      </c>
      <c r="B98" s="7" t="s">
        <v>358</v>
      </c>
      <c r="C98" s="9">
        <v>0.45</v>
      </c>
      <c r="D98" s="9">
        <v>25647.88</v>
      </c>
      <c r="E98" s="9">
        <v>16242</v>
      </c>
      <c r="F98" s="9">
        <v>3827.18</v>
      </c>
      <c r="G98" s="9">
        <v>5578.7</v>
      </c>
      <c r="H98" s="9"/>
      <c r="I98" s="9">
        <v>1</v>
      </c>
      <c r="J98" s="9">
        <v>138498.54999999999</v>
      </c>
    </row>
    <row r="99" spans="1:10" ht="20.399999999999999">
      <c r="A99" s="6" t="s">
        <v>357</v>
      </c>
      <c r="B99" s="7" t="s">
        <v>358</v>
      </c>
      <c r="C99" s="9">
        <v>0.2</v>
      </c>
      <c r="D99" s="9">
        <v>20277.509999999998</v>
      </c>
      <c r="E99" s="9">
        <v>16242</v>
      </c>
      <c r="F99" s="9">
        <v>3827.18</v>
      </c>
      <c r="G99" s="9">
        <v>208.33</v>
      </c>
      <c r="H99" s="9"/>
      <c r="I99" s="9">
        <v>1</v>
      </c>
      <c r="J99" s="9">
        <v>48666.02</v>
      </c>
    </row>
    <row r="100" spans="1:10" ht="20.399999999999999">
      <c r="A100" s="6" t="s">
        <v>357</v>
      </c>
      <c r="B100" s="7" t="s">
        <v>358</v>
      </c>
      <c r="C100" s="9">
        <v>0.45</v>
      </c>
      <c r="D100" s="9">
        <v>20277.509999999998</v>
      </c>
      <c r="E100" s="9">
        <v>16242</v>
      </c>
      <c r="F100" s="9">
        <v>3827.18</v>
      </c>
      <c r="G100" s="9">
        <v>208.33</v>
      </c>
      <c r="H100" s="9"/>
      <c r="I100" s="9">
        <v>1</v>
      </c>
      <c r="J100" s="9">
        <v>109498.55</v>
      </c>
    </row>
    <row r="101" spans="1:10" ht="20.399999999999999">
      <c r="A101" s="6" t="s">
        <v>357</v>
      </c>
      <c r="B101" s="7" t="s">
        <v>358</v>
      </c>
      <c r="C101" s="9">
        <v>0.45</v>
      </c>
      <c r="D101" s="9">
        <v>20277.509999999998</v>
      </c>
      <c r="E101" s="9">
        <v>16242</v>
      </c>
      <c r="F101" s="9">
        <v>3827.18</v>
      </c>
      <c r="G101" s="9">
        <v>208.33</v>
      </c>
      <c r="H101" s="9"/>
      <c r="I101" s="9">
        <v>1</v>
      </c>
      <c r="J101" s="9">
        <v>109498.55</v>
      </c>
    </row>
    <row r="102" spans="1:10">
      <c r="A102" s="6" t="s">
        <v>359</v>
      </c>
      <c r="B102" s="7" t="s">
        <v>360</v>
      </c>
      <c r="C102" s="9">
        <v>1</v>
      </c>
      <c r="D102" s="9">
        <v>18908.657500000001</v>
      </c>
      <c r="E102" s="9">
        <v>16242</v>
      </c>
      <c r="F102" s="9">
        <v>0</v>
      </c>
      <c r="G102" s="9">
        <v>2666.6574999999998</v>
      </c>
      <c r="H102" s="9"/>
      <c r="I102" s="9">
        <v>1</v>
      </c>
      <c r="J102" s="9">
        <v>226903.89</v>
      </c>
    </row>
    <row r="103" spans="1:10">
      <c r="A103" s="6" t="s">
        <v>361</v>
      </c>
      <c r="B103" s="7" t="s">
        <v>362</v>
      </c>
      <c r="C103" s="9">
        <v>0.25</v>
      </c>
      <c r="D103" s="9">
        <v>18973.78</v>
      </c>
      <c r="E103" s="9">
        <v>17055</v>
      </c>
      <c r="F103" s="9">
        <v>0</v>
      </c>
      <c r="G103" s="9">
        <v>1918.78</v>
      </c>
      <c r="H103" s="9"/>
      <c r="I103" s="9">
        <v>1</v>
      </c>
      <c r="J103" s="9">
        <v>56921.34</v>
      </c>
    </row>
    <row r="104" spans="1:10">
      <c r="A104" s="6" t="s">
        <v>361</v>
      </c>
      <c r="B104" s="7" t="s">
        <v>362</v>
      </c>
      <c r="C104" s="9">
        <v>0.25</v>
      </c>
      <c r="D104" s="9">
        <v>18973.78</v>
      </c>
      <c r="E104" s="9">
        <v>17055</v>
      </c>
      <c r="F104" s="9">
        <v>0</v>
      </c>
      <c r="G104" s="9">
        <v>1918.78</v>
      </c>
      <c r="H104" s="9"/>
      <c r="I104" s="9">
        <v>1</v>
      </c>
      <c r="J104" s="9">
        <v>56921.34</v>
      </c>
    </row>
    <row r="105" spans="1:10">
      <c r="A105" s="6" t="s">
        <v>361</v>
      </c>
      <c r="B105" s="7" t="s">
        <v>362</v>
      </c>
      <c r="C105" s="9">
        <v>0.25</v>
      </c>
      <c r="D105" s="9">
        <v>18973.78</v>
      </c>
      <c r="E105" s="9">
        <v>17055</v>
      </c>
      <c r="F105" s="9">
        <v>0</v>
      </c>
      <c r="G105" s="9">
        <v>1918.78</v>
      </c>
      <c r="H105" s="9"/>
      <c r="I105" s="9">
        <v>1</v>
      </c>
      <c r="J105" s="9">
        <v>56921.34</v>
      </c>
    </row>
    <row r="106" spans="1:10">
      <c r="A106" s="6" t="s">
        <v>361</v>
      </c>
      <c r="B106" s="7" t="s">
        <v>362</v>
      </c>
      <c r="C106" s="9">
        <v>0.25</v>
      </c>
      <c r="D106" s="9">
        <v>18973.78</v>
      </c>
      <c r="E106" s="9">
        <v>17055</v>
      </c>
      <c r="F106" s="9">
        <v>0</v>
      </c>
      <c r="G106" s="9">
        <v>1918.78</v>
      </c>
      <c r="H106" s="9"/>
      <c r="I106" s="9">
        <v>1</v>
      </c>
      <c r="J106" s="9">
        <v>56921.34</v>
      </c>
    </row>
    <row r="107" spans="1:10" ht="25.05" customHeight="1">
      <c r="A107" s="27" t="s">
        <v>363</v>
      </c>
      <c r="B107" s="27"/>
      <c r="C107" s="11" t="s">
        <v>364</v>
      </c>
      <c r="D107" s="11">
        <f>SUBTOTAL(9,D11:D106)</f>
        <v>2863064.2237999993</v>
      </c>
      <c r="E107" s="11" t="s">
        <v>364</v>
      </c>
      <c r="F107" s="11" t="s">
        <v>364</v>
      </c>
      <c r="G107" s="11" t="s">
        <v>364</v>
      </c>
      <c r="H107" s="11" t="s">
        <v>364</v>
      </c>
      <c r="I107" s="11" t="s">
        <v>364</v>
      </c>
      <c r="J107" s="11">
        <f>SUBTOTAL(9,J11:J106)</f>
        <v>31451627.570000004</v>
      </c>
    </row>
    <row r="108" spans="1:10" ht="25.05" customHeight="1"/>
    <row r="109" spans="1:10" ht="25.05" customHeight="1">
      <c r="A109" s="25" t="s">
        <v>300</v>
      </c>
      <c r="B109" s="25"/>
      <c r="C109" s="26" t="s">
        <v>95</v>
      </c>
      <c r="D109" s="26"/>
      <c r="E109" s="26"/>
      <c r="F109" s="26"/>
      <c r="G109" s="26"/>
      <c r="H109" s="26"/>
      <c r="I109" s="26"/>
      <c r="J109" s="26"/>
    </row>
    <row r="110" spans="1:10" ht="25.05" customHeight="1">
      <c r="A110" s="25" t="s">
        <v>301</v>
      </c>
      <c r="B110" s="25"/>
      <c r="C110" s="26" t="s">
        <v>302</v>
      </c>
      <c r="D110" s="26"/>
      <c r="E110" s="26"/>
      <c r="F110" s="26"/>
      <c r="G110" s="26"/>
      <c r="H110" s="26"/>
      <c r="I110" s="26"/>
      <c r="J110" s="26"/>
    </row>
    <row r="111" spans="1:10" ht="25.05" customHeight="1">
      <c r="A111" s="25" t="s">
        <v>303</v>
      </c>
      <c r="B111" s="25"/>
      <c r="C111" s="26" t="s">
        <v>271</v>
      </c>
      <c r="D111" s="26"/>
      <c r="E111" s="26"/>
      <c r="F111" s="26"/>
      <c r="G111" s="26"/>
      <c r="H111" s="26"/>
      <c r="I111" s="26"/>
      <c r="J111" s="26"/>
    </row>
    <row r="112" spans="1:10" ht="25.05" customHeight="1">
      <c r="A112" s="16" t="s">
        <v>304</v>
      </c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25.05" customHeight="1"/>
    <row r="114" spans="1:10" ht="49.95" customHeight="1">
      <c r="A114" s="21" t="s">
        <v>205</v>
      </c>
      <c r="B114" s="21" t="s">
        <v>305</v>
      </c>
      <c r="C114" s="21" t="s">
        <v>306</v>
      </c>
      <c r="D114" s="21" t="s">
        <v>307</v>
      </c>
      <c r="E114" s="21"/>
      <c r="F114" s="21"/>
      <c r="G114" s="21"/>
      <c r="H114" s="21" t="s">
        <v>308</v>
      </c>
      <c r="I114" s="21" t="s">
        <v>309</v>
      </c>
      <c r="J114" s="21" t="s">
        <v>310</v>
      </c>
    </row>
    <row r="115" spans="1:10" ht="49.95" customHeight="1">
      <c r="A115" s="21"/>
      <c r="B115" s="21"/>
      <c r="C115" s="21"/>
      <c r="D115" s="21" t="s">
        <v>311</v>
      </c>
      <c r="E115" s="21" t="s">
        <v>312</v>
      </c>
      <c r="F115" s="21"/>
      <c r="G115" s="21"/>
      <c r="H115" s="21"/>
      <c r="I115" s="21"/>
      <c r="J115" s="21"/>
    </row>
    <row r="116" spans="1:10" ht="49.95" customHeight="1">
      <c r="A116" s="21"/>
      <c r="B116" s="21"/>
      <c r="C116" s="21"/>
      <c r="D116" s="21"/>
      <c r="E116" s="6" t="s">
        <v>313</v>
      </c>
      <c r="F116" s="6" t="s">
        <v>314</v>
      </c>
      <c r="G116" s="6" t="s">
        <v>315</v>
      </c>
      <c r="H116" s="21"/>
      <c r="I116" s="21"/>
      <c r="J116" s="21"/>
    </row>
    <row r="117" spans="1:10" ht="25.05" customHeight="1">
      <c r="A117" s="6" t="s">
        <v>210</v>
      </c>
      <c r="B117" s="6" t="s">
        <v>316</v>
      </c>
      <c r="C117" s="6" t="s">
        <v>317</v>
      </c>
      <c r="D117" s="6" t="s">
        <v>318</v>
      </c>
      <c r="E117" s="6" t="s">
        <v>319</v>
      </c>
      <c r="F117" s="6" t="s">
        <v>320</v>
      </c>
      <c r="G117" s="6" t="s">
        <v>321</v>
      </c>
      <c r="H117" s="6" t="s">
        <v>322</v>
      </c>
      <c r="I117" s="6" t="s">
        <v>323</v>
      </c>
      <c r="J117" s="6" t="s">
        <v>324</v>
      </c>
    </row>
    <row r="118" spans="1:10" ht="20.399999999999999">
      <c r="A118" s="6" t="s">
        <v>210</v>
      </c>
      <c r="B118" s="7" t="s">
        <v>325</v>
      </c>
      <c r="C118" s="9">
        <v>0.13</v>
      </c>
      <c r="D118" s="9">
        <v>35517.324099999998</v>
      </c>
      <c r="E118" s="9">
        <v>35517.324099999998</v>
      </c>
      <c r="F118" s="9">
        <v>0</v>
      </c>
      <c r="G118" s="9">
        <v>0</v>
      </c>
      <c r="H118" s="9"/>
      <c r="I118" s="9">
        <v>1</v>
      </c>
      <c r="J118" s="9">
        <v>55407.03</v>
      </c>
    </row>
    <row r="119" spans="1:10" ht="20.399999999999999">
      <c r="A119" s="6" t="s">
        <v>210</v>
      </c>
      <c r="B119" s="7" t="s">
        <v>325</v>
      </c>
      <c r="C119" s="9">
        <v>0.25</v>
      </c>
      <c r="D119" s="9">
        <v>35517.324099999998</v>
      </c>
      <c r="E119" s="9">
        <v>35517.324099999998</v>
      </c>
      <c r="F119" s="9">
        <v>0</v>
      </c>
      <c r="G119" s="9">
        <v>0</v>
      </c>
      <c r="H119" s="9"/>
      <c r="I119" s="9">
        <v>1</v>
      </c>
      <c r="J119" s="9">
        <v>106551.97</v>
      </c>
    </row>
    <row r="120" spans="1:10" ht="20.399999999999999">
      <c r="A120" s="6" t="s">
        <v>210</v>
      </c>
      <c r="B120" s="7" t="s">
        <v>325</v>
      </c>
      <c r="C120" s="9">
        <v>0.12</v>
      </c>
      <c r="D120" s="9">
        <v>35517.324099999998</v>
      </c>
      <c r="E120" s="9">
        <v>35517.324099999998</v>
      </c>
      <c r="F120" s="9">
        <v>0</v>
      </c>
      <c r="G120" s="9">
        <v>0</v>
      </c>
      <c r="H120" s="9"/>
      <c r="I120" s="9">
        <v>1</v>
      </c>
      <c r="J120" s="9">
        <v>51144.95</v>
      </c>
    </row>
    <row r="121" spans="1:10" ht="20.399999999999999">
      <c r="A121" s="6" t="s">
        <v>210</v>
      </c>
      <c r="B121" s="7" t="s">
        <v>325</v>
      </c>
      <c r="C121" s="9">
        <v>0.25</v>
      </c>
      <c r="D121" s="9">
        <v>35517.324099999998</v>
      </c>
      <c r="E121" s="9">
        <v>35517.324099999998</v>
      </c>
      <c r="F121" s="9">
        <v>0</v>
      </c>
      <c r="G121" s="9">
        <v>0</v>
      </c>
      <c r="H121" s="9"/>
      <c r="I121" s="9">
        <v>1</v>
      </c>
      <c r="J121" s="9">
        <v>106551.97</v>
      </c>
    </row>
    <row r="122" spans="1:10" ht="20.399999999999999">
      <c r="A122" s="6" t="s">
        <v>210</v>
      </c>
      <c r="B122" s="7" t="s">
        <v>325</v>
      </c>
      <c r="C122" s="9">
        <v>0.25</v>
      </c>
      <c r="D122" s="9">
        <v>35517.324099999998</v>
      </c>
      <c r="E122" s="9">
        <v>35517.324099999998</v>
      </c>
      <c r="F122" s="9">
        <v>0</v>
      </c>
      <c r="G122" s="9">
        <v>0</v>
      </c>
      <c r="H122" s="9"/>
      <c r="I122" s="9">
        <v>1</v>
      </c>
      <c r="J122" s="9">
        <v>106551.97</v>
      </c>
    </row>
    <row r="123" spans="1:10" ht="30.6">
      <c r="A123" s="6" t="s">
        <v>316</v>
      </c>
      <c r="B123" s="7" t="s">
        <v>326</v>
      </c>
      <c r="C123" s="9">
        <v>0.25</v>
      </c>
      <c r="D123" s="9">
        <v>19923</v>
      </c>
      <c r="E123" s="9">
        <v>19923</v>
      </c>
      <c r="F123" s="9">
        <v>0</v>
      </c>
      <c r="G123" s="9">
        <v>0</v>
      </c>
      <c r="H123" s="9"/>
      <c r="I123" s="9">
        <v>1</v>
      </c>
      <c r="J123" s="9">
        <v>59769</v>
      </c>
    </row>
    <row r="124" spans="1:10" ht="30.6">
      <c r="A124" s="6" t="s">
        <v>316</v>
      </c>
      <c r="B124" s="7" t="s">
        <v>326</v>
      </c>
      <c r="C124" s="9">
        <v>0.25</v>
      </c>
      <c r="D124" s="9">
        <v>19923</v>
      </c>
      <c r="E124" s="9">
        <v>19923</v>
      </c>
      <c r="F124" s="9">
        <v>0</v>
      </c>
      <c r="G124" s="9">
        <v>0</v>
      </c>
      <c r="H124" s="9"/>
      <c r="I124" s="9">
        <v>1</v>
      </c>
      <c r="J124" s="9">
        <v>59769</v>
      </c>
    </row>
    <row r="125" spans="1:10" ht="30.6">
      <c r="A125" s="6" t="s">
        <v>316</v>
      </c>
      <c r="B125" s="7" t="s">
        <v>326</v>
      </c>
      <c r="C125" s="9">
        <v>0.25</v>
      </c>
      <c r="D125" s="9">
        <v>19923</v>
      </c>
      <c r="E125" s="9">
        <v>19923</v>
      </c>
      <c r="F125" s="9">
        <v>0</v>
      </c>
      <c r="G125" s="9">
        <v>0</v>
      </c>
      <c r="H125" s="9"/>
      <c r="I125" s="9">
        <v>1</v>
      </c>
      <c r="J125" s="9">
        <v>59769</v>
      </c>
    </row>
    <row r="126" spans="1:10" ht="30.6">
      <c r="A126" s="6" t="s">
        <v>316</v>
      </c>
      <c r="B126" s="7" t="s">
        <v>326</v>
      </c>
      <c r="C126" s="9">
        <v>0.25</v>
      </c>
      <c r="D126" s="9">
        <v>19923</v>
      </c>
      <c r="E126" s="9">
        <v>19923</v>
      </c>
      <c r="F126" s="9">
        <v>0</v>
      </c>
      <c r="G126" s="9">
        <v>0</v>
      </c>
      <c r="H126" s="9"/>
      <c r="I126" s="9">
        <v>1</v>
      </c>
      <c r="J126" s="9">
        <v>59769</v>
      </c>
    </row>
    <row r="127" spans="1:10" ht="20.399999999999999">
      <c r="A127" s="6" t="s">
        <v>317</v>
      </c>
      <c r="B127" s="7" t="s">
        <v>327</v>
      </c>
      <c r="C127" s="9">
        <v>0.25</v>
      </c>
      <c r="D127" s="9">
        <v>19923</v>
      </c>
      <c r="E127" s="9">
        <v>19923</v>
      </c>
      <c r="F127" s="9">
        <v>0</v>
      </c>
      <c r="G127" s="9">
        <v>0</v>
      </c>
      <c r="H127" s="9"/>
      <c r="I127" s="9">
        <v>1</v>
      </c>
      <c r="J127" s="9">
        <v>59769</v>
      </c>
    </row>
    <row r="128" spans="1:10" ht="20.399999999999999">
      <c r="A128" s="6" t="s">
        <v>317</v>
      </c>
      <c r="B128" s="7" t="s">
        <v>327</v>
      </c>
      <c r="C128" s="9">
        <v>0.25</v>
      </c>
      <c r="D128" s="9">
        <v>19923</v>
      </c>
      <c r="E128" s="9">
        <v>19923</v>
      </c>
      <c r="F128" s="9">
        <v>0</v>
      </c>
      <c r="G128" s="9">
        <v>0</v>
      </c>
      <c r="H128" s="9"/>
      <c r="I128" s="9">
        <v>1</v>
      </c>
      <c r="J128" s="9">
        <v>59769</v>
      </c>
    </row>
    <row r="129" spans="1:10" ht="20.399999999999999">
      <c r="A129" s="6" t="s">
        <v>317</v>
      </c>
      <c r="B129" s="7" t="s">
        <v>327</v>
      </c>
      <c r="C129" s="9">
        <v>0.25</v>
      </c>
      <c r="D129" s="9">
        <v>19923</v>
      </c>
      <c r="E129" s="9">
        <v>19923</v>
      </c>
      <c r="F129" s="9">
        <v>0</v>
      </c>
      <c r="G129" s="9">
        <v>0</v>
      </c>
      <c r="H129" s="9"/>
      <c r="I129" s="9">
        <v>1</v>
      </c>
      <c r="J129" s="9">
        <v>59769</v>
      </c>
    </row>
    <row r="130" spans="1:10" ht="20.399999999999999">
      <c r="A130" s="6" t="s">
        <v>317</v>
      </c>
      <c r="B130" s="7" t="s">
        <v>327</v>
      </c>
      <c r="C130" s="9">
        <v>0.24</v>
      </c>
      <c r="D130" s="9">
        <v>19923</v>
      </c>
      <c r="E130" s="9">
        <v>19923</v>
      </c>
      <c r="F130" s="9">
        <v>0</v>
      </c>
      <c r="G130" s="9">
        <v>0</v>
      </c>
      <c r="H130" s="9"/>
      <c r="I130" s="9">
        <v>1</v>
      </c>
      <c r="J130" s="9">
        <v>57378.239999999998</v>
      </c>
    </row>
    <row r="131" spans="1:10" ht="20.399999999999999">
      <c r="A131" s="6" t="s">
        <v>317</v>
      </c>
      <c r="B131" s="7" t="s">
        <v>327</v>
      </c>
      <c r="C131" s="9">
        <v>0.01</v>
      </c>
      <c r="D131" s="9">
        <v>19923</v>
      </c>
      <c r="E131" s="9">
        <v>19923</v>
      </c>
      <c r="F131" s="9">
        <v>0</v>
      </c>
      <c r="G131" s="9">
        <v>0</v>
      </c>
      <c r="H131" s="9"/>
      <c r="I131" s="9">
        <v>1</v>
      </c>
      <c r="J131" s="9">
        <v>2390.7600000000002</v>
      </c>
    </row>
    <row r="132" spans="1:10" ht="20.399999999999999">
      <c r="A132" s="6" t="s">
        <v>318</v>
      </c>
      <c r="B132" s="7" t="s">
        <v>328</v>
      </c>
      <c r="C132" s="9">
        <v>0.02</v>
      </c>
      <c r="D132" s="9">
        <v>19923</v>
      </c>
      <c r="E132" s="9">
        <v>19923</v>
      </c>
      <c r="F132" s="9">
        <v>0</v>
      </c>
      <c r="G132" s="9">
        <v>0</v>
      </c>
      <c r="H132" s="9"/>
      <c r="I132" s="9">
        <v>1</v>
      </c>
      <c r="J132" s="9">
        <v>4781.5200000000004</v>
      </c>
    </row>
    <row r="133" spans="1:10" ht="20.399999999999999">
      <c r="A133" s="6" t="s">
        <v>318</v>
      </c>
      <c r="B133" s="7" t="s">
        <v>328</v>
      </c>
      <c r="C133" s="9">
        <v>0.5</v>
      </c>
      <c r="D133" s="9">
        <v>19923</v>
      </c>
      <c r="E133" s="9">
        <v>19923</v>
      </c>
      <c r="F133" s="9">
        <v>0</v>
      </c>
      <c r="G133" s="9">
        <v>0</v>
      </c>
      <c r="H133" s="9"/>
      <c r="I133" s="9">
        <v>1</v>
      </c>
      <c r="J133" s="9">
        <v>119538</v>
      </c>
    </row>
    <row r="134" spans="1:10" ht="20.399999999999999">
      <c r="A134" s="6" t="s">
        <v>318</v>
      </c>
      <c r="B134" s="7" t="s">
        <v>328</v>
      </c>
      <c r="C134" s="9">
        <v>0.5</v>
      </c>
      <c r="D134" s="9">
        <v>19923</v>
      </c>
      <c r="E134" s="9">
        <v>19923</v>
      </c>
      <c r="F134" s="9">
        <v>0</v>
      </c>
      <c r="G134" s="9">
        <v>0</v>
      </c>
      <c r="H134" s="9"/>
      <c r="I134" s="9">
        <v>1</v>
      </c>
      <c r="J134" s="9">
        <v>119538</v>
      </c>
    </row>
    <row r="135" spans="1:10" ht="20.399999999999999">
      <c r="A135" s="6" t="s">
        <v>318</v>
      </c>
      <c r="B135" s="7" t="s">
        <v>328</v>
      </c>
      <c r="C135" s="9">
        <v>0.48</v>
      </c>
      <c r="D135" s="9">
        <v>19923</v>
      </c>
      <c r="E135" s="9">
        <v>19923</v>
      </c>
      <c r="F135" s="9">
        <v>0</v>
      </c>
      <c r="G135" s="9">
        <v>0</v>
      </c>
      <c r="H135" s="9"/>
      <c r="I135" s="9">
        <v>1</v>
      </c>
      <c r="J135" s="9">
        <v>114756.48</v>
      </c>
    </row>
    <row r="136" spans="1:10" ht="20.399999999999999">
      <c r="A136" s="6" t="s">
        <v>318</v>
      </c>
      <c r="B136" s="7" t="s">
        <v>328</v>
      </c>
      <c r="C136" s="9">
        <v>0.5</v>
      </c>
      <c r="D136" s="9">
        <v>19923</v>
      </c>
      <c r="E136" s="9">
        <v>19923</v>
      </c>
      <c r="F136" s="9">
        <v>0</v>
      </c>
      <c r="G136" s="9">
        <v>0</v>
      </c>
      <c r="H136" s="9"/>
      <c r="I136" s="9">
        <v>1</v>
      </c>
      <c r="J136" s="9">
        <v>119538</v>
      </c>
    </row>
    <row r="137" spans="1:10" ht="20.399999999999999">
      <c r="A137" s="6" t="s">
        <v>319</v>
      </c>
      <c r="B137" s="7" t="s">
        <v>329</v>
      </c>
      <c r="C137" s="9">
        <v>1</v>
      </c>
      <c r="D137" s="9">
        <v>41953.3</v>
      </c>
      <c r="E137" s="9">
        <v>17753</v>
      </c>
      <c r="F137" s="9">
        <v>16332.76</v>
      </c>
      <c r="G137" s="9">
        <v>7867.54</v>
      </c>
      <c r="H137" s="9"/>
      <c r="I137" s="9">
        <v>1</v>
      </c>
      <c r="J137" s="9">
        <v>503439.6</v>
      </c>
    </row>
    <row r="138" spans="1:10" ht="20.399999999999999">
      <c r="A138" s="6" t="s">
        <v>319</v>
      </c>
      <c r="B138" s="7" t="s">
        <v>329</v>
      </c>
      <c r="C138" s="9">
        <v>9</v>
      </c>
      <c r="D138" s="9">
        <v>41953.3</v>
      </c>
      <c r="E138" s="9">
        <v>17753</v>
      </c>
      <c r="F138" s="9">
        <v>16332.76</v>
      </c>
      <c r="G138" s="9">
        <v>7867.54</v>
      </c>
      <c r="H138" s="9"/>
      <c r="I138" s="9">
        <v>1</v>
      </c>
      <c r="J138" s="9">
        <v>4530956.4000000004</v>
      </c>
    </row>
    <row r="139" spans="1:10" ht="20.399999999999999">
      <c r="A139" s="6" t="s">
        <v>319</v>
      </c>
      <c r="B139" s="7" t="s">
        <v>329</v>
      </c>
      <c r="C139" s="9">
        <v>11</v>
      </c>
      <c r="D139" s="9">
        <v>41953.3</v>
      </c>
      <c r="E139" s="9">
        <v>17753</v>
      </c>
      <c r="F139" s="9">
        <v>16332.76</v>
      </c>
      <c r="G139" s="9">
        <v>7867.54</v>
      </c>
      <c r="H139" s="9"/>
      <c r="I139" s="9">
        <v>1</v>
      </c>
      <c r="J139" s="9">
        <v>5537835.5999999996</v>
      </c>
    </row>
    <row r="140" spans="1:10" ht="20.399999999999999">
      <c r="A140" s="6" t="s">
        <v>319</v>
      </c>
      <c r="B140" s="7" t="s">
        <v>329</v>
      </c>
      <c r="C140" s="9">
        <v>10</v>
      </c>
      <c r="D140" s="9">
        <v>41953.3</v>
      </c>
      <c r="E140" s="9">
        <v>17753</v>
      </c>
      <c r="F140" s="9">
        <v>16332.76</v>
      </c>
      <c r="G140" s="9">
        <v>7867.54</v>
      </c>
      <c r="H140" s="9"/>
      <c r="I140" s="9">
        <v>1</v>
      </c>
      <c r="J140" s="9">
        <v>5034396</v>
      </c>
    </row>
    <row r="141" spans="1:10" ht="20.399999999999999">
      <c r="A141" s="6" t="s">
        <v>320</v>
      </c>
      <c r="B141" s="7" t="s">
        <v>330</v>
      </c>
      <c r="C141" s="9">
        <v>1</v>
      </c>
      <c r="D141" s="9">
        <v>41953.3</v>
      </c>
      <c r="E141" s="9">
        <v>17753</v>
      </c>
      <c r="F141" s="9">
        <v>16332.76</v>
      </c>
      <c r="G141" s="9">
        <v>7867.54</v>
      </c>
      <c r="H141" s="9"/>
      <c r="I141" s="9">
        <v>1</v>
      </c>
      <c r="J141" s="9">
        <v>503439.6</v>
      </c>
    </row>
    <row r="142" spans="1:10" ht="20.399999999999999">
      <c r="A142" s="6" t="s">
        <v>320</v>
      </c>
      <c r="B142" s="7" t="s">
        <v>330</v>
      </c>
      <c r="C142" s="9">
        <v>1</v>
      </c>
      <c r="D142" s="9">
        <v>41953.3</v>
      </c>
      <c r="E142" s="9">
        <v>17753</v>
      </c>
      <c r="F142" s="9">
        <v>16332.76</v>
      </c>
      <c r="G142" s="9">
        <v>7867.54</v>
      </c>
      <c r="H142" s="9"/>
      <c r="I142" s="9">
        <v>1</v>
      </c>
      <c r="J142" s="9">
        <v>503439.6</v>
      </c>
    </row>
    <row r="143" spans="1:10" ht="20.399999999999999">
      <c r="A143" s="6" t="s">
        <v>320</v>
      </c>
      <c r="B143" s="7" t="s">
        <v>330</v>
      </c>
      <c r="C143" s="9">
        <v>1</v>
      </c>
      <c r="D143" s="9">
        <v>41953.3</v>
      </c>
      <c r="E143" s="9">
        <v>17753</v>
      </c>
      <c r="F143" s="9">
        <v>16332.76</v>
      </c>
      <c r="G143" s="9">
        <v>7867.54</v>
      </c>
      <c r="H143" s="9"/>
      <c r="I143" s="9">
        <v>1</v>
      </c>
      <c r="J143" s="9">
        <v>503439.6</v>
      </c>
    </row>
    <row r="144" spans="1:10" ht="20.399999999999999">
      <c r="A144" s="6" t="s">
        <v>320</v>
      </c>
      <c r="B144" s="7" t="s">
        <v>330</v>
      </c>
      <c r="C144" s="9">
        <v>1</v>
      </c>
      <c r="D144" s="9">
        <v>41953.3</v>
      </c>
      <c r="E144" s="9">
        <v>17753</v>
      </c>
      <c r="F144" s="9">
        <v>16332.76</v>
      </c>
      <c r="G144" s="9">
        <v>7867.54</v>
      </c>
      <c r="H144" s="9"/>
      <c r="I144" s="9">
        <v>1</v>
      </c>
      <c r="J144" s="9">
        <v>503439.6</v>
      </c>
    </row>
    <row r="145" spans="1:10" ht="20.399999999999999">
      <c r="A145" s="6" t="s">
        <v>320</v>
      </c>
      <c r="B145" s="7" t="s">
        <v>330</v>
      </c>
      <c r="C145" s="9">
        <v>1</v>
      </c>
      <c r="D145" s="9">
        <v>41953.3</v>
      </c>
      <c r="E145" s="9">
        <v>17753</v>
      </c>
      <c r="F145" s="9">
        <v>16332.76</v>
      </c>
      <c r="G145" s="9">
        <v>7867.54</v>
      </c>
      <c r="H145" s="9"/>
      <c r="I145" s="9">
        <v>1</v>
      </c>
      <c r="J145" s="9">
        <v>503439.6</v>
      </c>
    </row>
    <row r="146" spans="1:10" ht="20.399999999999999">
      <c r="A146" s="6" t="s">
        <v>321</v>
      </c>
      <c r="B146" s="7" t="s">
        <v>331</v>
      </c>
      <c r="C146" s="9">
        <v>1</v>
      </c>
      <c r="D146" s="9">
        <v>41953.3</v>
      </c>
      <c r="E146" s="9">
        <v>17753</v>
      </c>
      <c r="F146" s="9">
        <v>16332.76</v>
      </c>
      <c r="G146" s="9">
        <v>7867.54</v>
      </c>
      <c r="H146" s="9"/>
      <c r="I146" s="9">
        <v>1</v>
      </c>
      <c r="J146" s="9">
        <v>503439.6</v>
      </c>
    </row>
    <row r="147" spans="1:10" ht="20.399999999999999">
      <c r="A147" s="6" t="s">
        <v>322</v>
      </c>
      <c r="B147" s="7" t="s">
        <v>332</v>
      </c>
      <c r="C147" s="9">
        <v>1</v>
      </c>
      <c r="D147" s="9">
        <v>41954.00333</v>
      </c>
      <c r="E147" s="9">
        <v>17753</v>
      </c>
      <c r="F147" s="9">
        <v>16333.46333</v>
      </c>
      <c r="G147" s="9">
        <v>7867.54</v>
      </c>
      <c r="H147" s="9"/>
      <c r="I147" s="9">
        <v>1</v>
      </c>
      <c r="J147" s="9">
        <v>503448.04</v>
      </c>
    </row>
    <row r="148" spans="1:10" ht="20.399999999999999">
      <c r="A148" s="6" t="s">
        <v>322</v>
      </c>
      <c r="B148" s="7" t="s">
        <v>332</v>
      </c>
      <c r="C148" s="9">
        <v>0.5</v>
      </c>
      <c r="D148" s="9">
        <v>41953.3</v>
      </c>
      <c r="E148" s="9">
        <v>17753</v>
      </c>
      <c r="F148" s="9">
        <v>16332.76</v>
      </c>
      <c r="G148" s="9">
        <v>7867.54</v>
      </c>
      <c r="H148" s="9"/>
      <c r="I148" s="9">
        <v>1</v>
      </c>
      <c r="J148" s="9">
        <v>251719.8</v>
      </c>
    </row>
    <row r="149" spans="1:10" ht="20.399999999999999">
      <c r="A149" s="6" t="s">
        <v>322</v>
      </c>
      <c r="B149" s="7" t="s">
        <v>332</v>
      </c>
      <c r="C149" s="9">
        <v>0.1</v>
      </c>
      <c r="D149" s="9">
        <v>41953.3</v>
      </c>
      <c r="E149" s="9">
        <v>17753</v>
      </c>
      <c r="F149" s="9">
        <v>16332.76</v>
      </c>
      <c r="G149" s="9">
        <v>7867.54</v>
      </c>
      <c r="H149" s="9"/>
      <c r="I149" s="9">
        <v>1</v>
      </c>
      <c r="J149" s="9">
        <v>50343.96</v>
      </c>
    </row>
    <row r="150" spans="1:10" ht="20.399999999999999">
      <c r="A150" s="6" t="s">
        <v>322</v>
      </c>
      <c r="B150" s="7" t="s">
        <v>332</v>
      </c>
      <c r="C150" s="9">
        <v>0.4</v>
      </c>
      <c r="D150" s="9">
        <v>41953.3</v>
      </c>
      <c r="E150" s="9">
        <v>17753</v>
      </c>
      <c r="F150" s="9">
        <v>16332.76</v>
      </c>
      <c r="G150" s="9">
        <v>7867.54</v>
      </c>
      <c r="H150" s="9"/>
      <c r="I150" s="9">
        <v>1</v>
      </c>
      <c r="J150" s="9">
        <v>201375.84</v>
      </c>
    </row>
    <row r="151" spans="1:10" ht="20.399999999999999">
      <c r="A151" s="6" t="s">
        <v>322</v>
      </c>
      <c r="B151" s="7" t="s">
        <v>332</v>
      </c>
      <c r="C151" s="9">
        <v>1</v>
      </c>
      <c r="D151" s="9">
        <v>41953.3</v>
      </c>
      <c r="E151" s="9">
        <v>17753</v>
      </c>
      <c r="F151" s="9">
        <v>16332.76</v>
      </c>
      <c r="G151" s="9">
        <v>7867.54</v>
      </c>
      <c r="H151" s="9"/>
      <c r="I151" s="9">
        <v>1</v>
      </c>
      <c r="J151" s="9">
        <v>503439.6</v>
      </c>
    </row>
    <row r="152" spans="1:10" ht="20.399999999999999">
      <c r="A152" s="6" t="s">
        <v>323</v>
      </c>
      <c r="B152" s="7" t="s">
        <v>333</v>
      </c>
      <c r="C152" s="9">
        <v>0.1</v>
      </c>
      <c r="D152" s="9">
        <v>16482</v>
      </c>
      <c r="E152" s="9">
        <v>16482</v>
      </c>
      <c r="F152" s="9">
        <v>0</v>
      </c>
      <c r="G152" s="9">
        <v>0</v>
      </c>
      <c r="H152" s="9"/>
      <c r="I152" s="9">
        <v>1</v>
      </c>
      <c r="J152" s="9">
        <v>19778.400000000001</v>
      </c>
    </row>
    <row r="153" spans="1:10" ht="20.399999999999999">
      <c r="A153" s="6" t="s">
        <v>323</v>
      </c>
      <c r="B153" s="7" t="s">
        <v>333</v>
      </c>
      <c r="C153" s="9">
        <v>2.58</v>
      </c>
      <c r="D153" s="9">
        <v>16482</v>
      </c>
      <c r="E153" s="9">
        <v>16482</v>
      </c>
      <c r="F153" s="9">
        <v>0</v>
      </c>
      <c r="G153" s="9">
        <v>0</v>
      </c>
      <c r="H153" s="9"/>
      <c r="I153" s="9">
        <v>1</v>
      </c>
      <c r="J153" s="9">
        <v>510282.72</v>
      </c>
    </row>
    <row r="154" spans="1:10" ht="20.399999999999999">
      <c r="A154" s="6" t="s">
        <v>323</v>
      </c>
      <c r="B154" s="7" t="s">
        <v>333</v>
      </c>
      <c r="C154" s="9">
        <v>1.58</v>
      </c>
      <c r="D154" s="9">
        <v>16482</v>
      </c>
      <c r="E154" s="9">
        <v>16482</v>
      </c>
      <c r="F154" s="9">
        <v>0</v>
      </c>
      <c r="G154" s="9">
        <v>0</v>
      </c>
      <c r="H154" s="9"/>
      <c r="I154" s="9">
        <v>1</v>
      </c>
      <c r="J154" s="9">
        <v>312498.71999999997</v>
      </c>
    </row>
    <row r="155" spans="1:10" ht="20.399999999999999">
      <c r="A155" s="6" t="s">
        <v>323</v>
      </c>
      <c r="B155" s="7" t="s">
        <v>333</v>
      </c>
      <c r="C155" s="9">
        <v>0.15</v>
      </c>
      <c r="D155" s="9">
        <v>16482</v>
      </c>
      <c r="E155" s="9">
        <v>16482</v>
      </c>
      <c r="F155" s="9">
        <v>0</v>
      </c>
      <c r="G155" s="9">
        <v>0</v>
      </c>
      <c r="H155" s="9"/>
      <c r="I155" s="9">
        <v>1</v>
      </c>
      <c r="J155" s="9">
        <v>29667.599999999999</v>
      </c>
    </row>
    <row r="156" spans="1:10" ht="20.399999999999999">
      <c r="A156" s="6" t="s">
        <v>323</v>
      </c>
      <c r="B156" s="7" t="s">
        <v>333</v>
      </c>
      <c r="C156" s="9">
        <v>0.59</v>
      </c>
      <c r="D156" s="9">
        <v>16482</v>
      </c>
      <c r="E156" s="9">
        <v>16482</v>
      </c>
      <c r="F156" s="9">
        <v>0</v>
      </c>
      <c r="G156" s="9">
        <v>0</v>
      </c>
      <c r="H156" s="9"/>
      <c r="I156" s="9">
        <v>1</v>
      </c>
      <c r="J156" s="9">
        <v>116692.56</v>
      </c>
    </row>
    <row r="157" spans="1:10" ht="20.399999999999999">
      <c r="A157" s="6" t="s">
        <v>324</v>
      </c>
      <c r="B157" s="7" t="s">
        <v>334</v>
      </c>
      <c r="C157" s="9">
        <v>1.5</v>
      </c>
      <c r="D157" s="9">
        <v>16482</v>
      </c>
      <c r="E157" s="9">
        <v>16482</v>
      </c>
      <c r="F157" s="9">
        <v>0</v>
      </c>
      <c r="G157" s="9">
        <v>0</v>
      </c>
      <c r="H157" s="9"/>
      <c r="I157" s="9">
        <v>1</v>
      </c>
      <c r="J157" s="9">
        <v>296676</v>
      </c>
    </row>
    <row r="158" spans="1:10" ht="20.399999999999999">
      <c r="A158" s="6" t="s">
        <v>324</v>
      </c>
      <c r="B158" s="7" t="s">
        <v>334</v>
      </c>
      <c r="C158" s="9">
        <v>0.5</v>
      </c>
      <c r="D158" s="9">
        <v>16482</v>
      </c>
      <c r="E158" s="9">
        <v>16482</v>
      </c>
      <c r="F158" s="9">
        <v>0</v>
      </c>
      <c r="G158" s="9">
        <v>0</v>
      </c>
      <c r="H158" s="9"/>
      <c r="I158" s="9">
        <v>1</v>
      </c>
      <c r="J158" s="9">
        <v>98892</v>
      </c>
    </row>
    <row r="159" spans="1:10" ht="20.399999999999999">
      <c r="A159" s="6" t="s">
        <v>324</v>
      </c>
      <c r="B159" s="7" t="s">
        <v>334</v>
      </c>
      <c r="C159" s="9">
        <v>3</v>
      </c>
      <c r="D159" s="9">
        <v>16482</v>
      </c>
      <c r="E159" s="9">
        <v>16482</v>
      </c>
      <c r="F159" s="9">
        <v>0</v>
      </c>
      <c r="G159" s="9">
        <v>0</v>
      </c>
      <c r="H159" s="9"/>
      <c r="I159" s="9">
        <v>1</v>
      </c>
      <c r="J159" s="9">
        <v>593352</v>
      </c>
    </row>
    <row r="160" spans="1:10">
      <c r="A160" s="6" t="s">
        <v>335</v>
      </c>
      <c r="B160" s="7" t="s">
        <v>336</v>
      </c>
      <c r="C160" s="9">
        <v>0.25</v>
      </c>
      <c r="D160" s="9">
        <v>13890</v>
      </c>
      <c r="E160" s="9">
        <v>13890</v>
      </c>
      <c r="F160" s="9">
        <v>0</v>
      </c>
      <c r="G160" s="9">
        <v>0</v>
      </c>
      <c r="H160" s="9"/>
      <c r="I160" s="9">
        <v>1</v>
      </c>
      <c r="J160" s="9">
        <v>41670</v>
      </c>
    </row>
    <row r="161" spans="1:10">
      <c r="A161" s="6" t="s">
        <v>335</v>
      </c>
      <c r="B161" s="7" t="s">
        <v>336</v>
      </c>
      <c r="C161" s="9">
        <v>0.25</v>
      </c>
      <c r="D161" s="9">
        <v>13890</v>
      </c>
      <c r="E161" s="9">
        <v>13890</v>
      </c>
      <c r="F161" s="9">
        <v>0</v>
      </c>
      <c r="G161" s="9">
        <v>0</v>
      </c>
      <c r="H161" s="9"/>
      <c r="I161" s="9">
        <v>1</v>
      </c>
      <c r="J161" s="9">
        <v>41670</v>
      </c>
    </row>
    <row r="162" spans="1:10">
      <c r="A162" s="6" t="s">
        <v>335</v>
      </c>
      <c r="B162" s="7" t="s">
        <v>336</v>
      </c>
      <c r="C162" s="9">
        <v>0.25</v>
      </c>
      <c r="D162" s="9">
        <v>13890</v>
      </c>
      <c r="E162" s="9">
        <v>13890</v>
      </c>
      <c r="F162" s="9">
        <v>0</v>
      </c>
      <c r="G162" s="9">
        <v>0</v>
      </c>
      <c r="H162" s="9"/>
      <c r="I162" s="9">
        <v>1</v>
      </c>
      <c r="J162" s="9">
        <v>41670</v>
      </c>
    </row>
    <row r="163" spans="1:10">
      <c r="A163" s="6" t="s">
        <v>335</v>
      </c>
      <c r="B163" s="7" t="s">
        <v>336</v>
      </c>
      <c r="C163" s="9">
        <v>0.25</v>
      </c>
      <c r="D163" s="9">
        <v>13890</v>
      </c>
      <c r="E163" s="9">
        <v>13890</v>
      </c>
      <c r="F163" s="9">
        <v>0</v>
      </c>
      <c r="G163" s="9">
        <v>0</v>
      </c>
      <c r="H163" s="9"/>
      <c r="I163" s="9">
        <v>1</v>
      </c>
      <c r="J163" s="9">
        <v>41670</v>
      </c>
    </row>
    <row r="164" spans="1:10" ht="20.399999999999999">
      <c r="A164" s="6" t="s">
        <v>337</v>
      </c>
      <c r="B164" s="7" t="s">
        <v>338</v>
      </c>
      <c r="C164" s="9">
        <v>0.25</v>
      </c>
      <c r="D164" s="9">
        <v>14583</v>
      </c>
      <c r="E164" s="9">
        <v>14583</v>
      </c>
      <c r="F164" s="9">
        <v>0</v>
      </c>
      <c r="G164" s="9">
        <v>0</v>
      </c>
      <c r="H164" s="9"/>
      <c r="I164" s="9">
        <v>1</v>
      </c>
      <c r="J164" s="9">
        <v>43749</v>
      </c>
    </row>
    <row r="165" spans="1:10" ht="20.399999999999999">
      <c r="A165" s="6" t="s">
        <v>337</v>
      </c>
      <c r="B165" s="7" t="s">
        <v>338</v>
      </c>
      <c r="C165" s="9">
        <v>0.25</v>
      </c>
      <c r="D165" s="9">
        <v>14583</v>
      </c>
      <c r="E165" s="9">
        <v>14583</v>
      </c>
      <c r="F165" s="9">
        <v>0</v>
      </c>
      <c r="G165" s="9">
        <v>0</v>
      </c>
      <c r="H165" s="9"/>
      <c r="I165" s="9">
        <v>1</v>
      </c>
      <c r="J165" s="9">
        <v>43749</v>
      </c>
    </row>
    <row r="166" spans="1:10" ht="20.399999999999999">
      <c r="A166" s="6" t="s">
        <v>337</v>
      </c>
      <c r="B166" s="7" t="s">
        <v>338</v>
      </c>
      <c r="C166" s="9">
        <v>0.25</v>
      </c>
      <c r="D166" s="9">
        <v>14583</v>
      </c>
      <c r="E166" s="9">
        <v>14583</v>
      </c>
      <c r="F166" s="9">
        <v>0</v>
      </c>
      <c r="G166" s="9">
        <v>0</v>
      </c>
      <c r="H166" s="9"/>
      <c r="I166" s="9">
        <v>1</v>
      </c>
      <c r="J166" s="9">
        <v>43749</v>
      </c>
    </row>
    <row r="167" spans="1:10" ht="20.399999999999999">
      <c r="A167" s="6" t="s">
        <v>337</v>
      </c>
      <c r="B167" s="7" t="s">
        <v>338</v>
      </c>
      <c r="C167" s="9">
        <v>0.25</v>
      </c>
      <c r="D167" s="9">
        <v>14583</v>
      </c>
      <c r="E167" s="9">
        <v>14583</v>
      </c>
      <c r="F167" s="9">
        <v>0</v>
      </c>
      <c r="G167" s="9">
        <v>0</v>
      </c>
      <c r="H167" s="9"/>
      <c r="I167" s="9">
        <v>1</v>
      </c>
      <c r="J167" s="9">
        <v>43749</v>
      </c>
    </row>
    <row r="168" spans="1:10" ht="20.399999999999999">
      <c r="A168" s="6" t="s">
        <v>339</v>
      </c>
      <c r="B168" s="7" t="s">
        <v>340</v>
      </c>
      <c r="C168" s="9">
        <v>0.25</v>
      </c>
      <c r="D168" s="9">
        <v>14583</v>
      </c>
      <c r="E168" s="9">
        <v>14583</v>
      </c>
      <c r="F168" s="9">
        <v>0</v>
      </c>
      <c r="G168" s="9">
        <v>0</v>
      </c>
      <c r="H168" s="9"/>
      <c r="I168" s="9">
        <v>1</v>
      </c>
      <c r="J168" s="9">
        <v>43749</v>
      </c>
    </row>
    <row r="169" spans="1:10" ht="20.399999999999999">
      <c r="A169" s="6" t="s">
        <v>339</v>
      </c>
      <c r="B169" s="7" t="s">
        <v>340</v>
      </c>
      <c r="C169" s="9">
        <v>0.25</v>
      </c>
      <c r="D169" s="9">
        <v>14583</v>
      </c>
      <c r="E169" s="9">
        <v>14583</v>
      </c>
      <c r="F169" s="9">
        <v>0</v>
      </c>
      <c r="G169" s="9">
        <v>0</v>
      </c>
      <c r="H169" s="9"/>
      <c r="I169" s="9">
        <v>1</v>
      </c>
      <c r="J169" s="9">
        <v>43749</v>
      </c>
    </row>
    <row r="170" spans="1:10" ht="20.399999999999999">
      <c r="A170" s="6" t="s">
        <v>339</v>
      </c>
      <c r="B170" s="7" t="s">
        <v>340</v>
      </c>
      <c r="C170" s="9">
        <v>0.25</v>
      </c>
      <c r="D170" s="9">
        <v>14583</v>
      </c>
      <c r="E170" s="9">
        <v>14583</v>
      </c>
      <c r="F170" s="9">
        <v>0</v>
      </c>
      <c r="G170" s="9">
        <v>0</v>
      </c>
      <c r="H170" s="9"/>
      <c r="I170" s="9">
        <v>1</v>
      </c>
      <c r="J170" s="9">
        <v>43749</v>
      </c>
    </row>
    <row r="171" spans="1:10" ht="20.399999999999999">
      <c r="A171" s="6" t="s">
        <v>339</v>
      </c>
      <c r="B171" s="7" t="s">
        <v>340</v>
      </c>
      <c r="C171" s="9">
        <v>0.25</v>
      </c>
      <c r="D171" s="9">
        <v>14583</v>
      </c>
      <c r="E171" s="9">
        <v>14583</v>
      </c>
      <c r="F171" s="9">
        <v>0</v>
      </c>
      <c r="G171" s="9">
        <v>0</v>
      </c>
      <c r="H171" s="9"/>
      <c r="I171" s="9">
        <v>1</v>
      </c>
      <c r="J171" s="9">
        <v>43749</v>
      </c>
    </row>
    <row r="172" spans="1:10">
      <c r="A172" s="6" t="s">
        <v>341</v>
      </c>
      <c r="B172" s="7" t="s">
        <v>342</v>
      </c>
      <c r="C172" s="9">
        <v>0.25</v>
      </c>
      <c r="D172" s="9">
        <v>14583</v>
      </c>
      <c r="E172" s="9">
        <v>14583</v>
      </c>
      <c r="F172" s="9">
        <v>0</v>
      </c>
      <c r="G172" s="9">
        <v>0</v>
      </c>
      <c r="H172" s="9"/>
      <c r="I172" s="9">
        <v>1</v>
      </c>
      <c r="J172" s="9">
        <v>43749</v>
      </c>
    </row>
    <row r="173" spans="1:10">
      <c r="A173" s="6" t="s">
        <v>341</v>
      </c>
      <c r="B173" s="7" t="s">
        <v>342</v>
      </c>
      <c r="C173" s="9">
        <v>0.25</v>
      </c>
      <c r="D173" s="9">
        <v>14583</v>
      </c>
      <c r="E173" s="9">
        <v>14583</v>
      </c>
      <c r="F173" s="9">
        <v>0</v>
      </c>
      <c r="G173" s="9">
        <v>0</v>
      </c>
      <c r="H173" s="9"/>
      <c r="I173" s="9">
        <v>1</v>
      </c>
      <c r="J173" s="9">
        <v>43749</v>
      </c>
    </row>
    <row r="174" spans="1:10">
      <c r="A174" s="6" t="s">
        <v>341</v>
      </c>
      <c r="B174" s="7" t="s">
        <v>342</v>
      </c>
      <c r="C174" s="9">
        <v>0.25</v>
      </c>
      <c r="D174" s="9">
        <v>14583</v>
      </c>
      <c r="E174" s="9">
        <v>14583</v>
      </c>
      <c r="F174" s="9">
        <v>0</v>
      </c>
      <c r="G174" s="9">
        <v>0</v>
      </c>
      <c r="H174" s="9"/>
      <c r="I174" s="9">
        <v>1</v>
      </c>
      <c r="J174" s="9">
        <v>43749</v>
      </c>
    </row>
    <row r="175" spans="1:10">
      <c r="A175" s="6" t="s">
        <v>341</v>
      </c>
      <c r="B175" s="7" t="s">
        <v>342</v>
      </c>
      <c r="C175" s="9">
        <v>0.25</v>
      </c>
      <c r="D175" s="9">
        <v>14583</v>
      </c>
      <c r="E175" s="9">
        <v>14583</v>
      </c>
      <c r="F175" s="9">
        <v>0</v>
      </c>
      <c r="G175" s="9">
        <v>0</v>
      </c>
      <c r="H175" s="9"/>
      <c r="I175" s="9">
        <v>1</v>
      </c>
      <c r="J175" s="9">
        <v>43749</v>
      </c>
    </row>
    <row r="176" spans="1:10">
      <c r="A176" s="6" t="s">
        <v>343</v>
      </c>
      <c r="B176" s="7" t="s">
        <v>344</v>
      </c>
      <c r="C176" s="9">
        <v>0.5</v>
      </c>
      <c r="D176" s="9">
        <v>14583</v>
      </c>
      <c r="E176" s="9">
        <v>14583</v>
      </c>
      <c r="F176" s="9">
        <v>0</v>
      </c>
      <c r="G176" s="9">
        <v>0</v>
      </c>
      <c r="H176" s="9"/>
      <c r="I176" s="9">
        <v>1</v>
      </c>
      <c r="J176" s="9">
        <v>87498</v>
      </c>
    </row>
    <row r="177" spans="1:10">
      <c r="A177" s="6" t="s">
        <v>343</v>
      </c>
      <c r="B177" s="7" t="s">
        <v>344</v>
      </c>
      <c r="C177" s="9">
        <v>0.5</v>
      </c>
      <c r="D177" s="9">
        <v>14583</v>
      </c>
      <c r="E177" s="9">
        <v>14583</v>
      </c>
      <c r="F177" s="9">
        <v>0</v>
      </c>
      <c r="G177" s="9">
        <v>0</v>
      </c>
      <c r="H177" s="9"/>
      <c r="I177" s="9">
        <v>1</v>
      </c>
      <c r="J177" s="9">
        <v>87498</v>
      </c>
    </row>
    <row r="178" spans="1:10">
      <c r="A178" s="6" t="s">
        <v>343</v>
      </c>
      <c r="B178" s="7" t="s">
        <v>344</v>
      </c>
      <c r="C178" s="9">
        <v>0.5</v>
      </c>
      <c r="D178" s="9">
        <v>14583</v>
      </c>
      <c r="E178" s="9">
        <v>14583</v>
      </c>
      <c r="F178" s="9">
        <v>0</v>
      </c>
      <c r="G178" s="9">
        <v>0</v>
      </c>
      <c r="H178" s="9"/>
      <c r="I178" s="9">
        <v>1</v>
      </c>
      <c r="J178" s="9">
        <v>87498</v>
      </c>
    </row>
    <row r="179" spans="1:10">
      <c r="A179" s="6" t="s">
        <v>343</v>
      </c>
      <c r="B179" s="7" t="s">
        <v>344</v>
      </c>
      <c r="C179" s="9">
        <v>0.5</v>
      </c>
      <c r="D179" s="9">
        <v>14583</v>
      </c>
      <c r="E179" s="9">
        <v>14583</v>
      </c>
      <c r="F179" s="9">
        <v>0</v>
      </c>
      <c r="G179" s="9">
        <v>0</v>
      </c>
      <c r="H179" s="9"/>
      <c r="I179" s="9">
        <v>1</v>
      </c>
      <c r="J179" s="9">
        <v>87498</v>
      </c>
    </row>
    <row r="180" spans="1:10">
      <c r="A180" s="6" t="s">
        <v>345</v>
      </c>
      <c r="B180" s="7" t="s">
        <v>346</v>
      </c>
      <c r="C180" s="9">
        <v>0.25</v>
      </c>
      <c r="D180" s="9">
        <v>13890</v>
      </c>
      <c r="E180" s="9">
        <v>13890</v>
      </c>
      <c r="F180" s="9">
        <v>0</v>
      </c>
      <c r="G180" s="9">
        <v>0</v>
      </c>
      <c r="H180" s="9"/>
      <c r="I180" s="9">
        <v>1</v>
      </c>
      <c r="J180" s="9">
        <v>41670</v>
      </c>
    </row>
    <row r="181" spans="1:10">
      <c r="A181" s="6" t="s">
        <v>345</v>
      </c>
      <c r="B181" s="7" t="s">
        <v>346</v>
      </c>
      <c r="C181" s="9">
        <v>0.25</v>
      </c>
      <c r="D181" s="9">
        <v>13890</v>
      </c>
      <c r="E181" s="9">
        <v>13890</v>
      </c>
      <c r="F181" s="9">
        <v>0</v>
      </c>
      <c r="G181" s="9">
        <v>0</v>
      </c>
      <c r="H181" s="9"/>
      <c r="I181" s="9">
        <v>1</v>
      </c>
      <c r="J181" s="9">
        <v>41670</v>
      </c>
    </row>
    <row r="182" spans="1:10">
      <c r="A182" s="6" t="s">
        <v>345</v>
      </c>
      <c r="B182" s="7" t="s">
        <v>346</v>
      </c>
      <c r="C182" s="9">
        <v>0.25</v>
      </c>
      <c r="D182" s="9">
        <v>13890</v>
      </c>
      <c r="E182" s="9">
        <v>13890</v>
      </c>
      <c r="F182" s="9">
        <v>0</v>
      </c>
      <c r="G182" s="9">
        <v>0</v>
      </c>
      <c r="H182" s="9"/>
      <c r="I182" s="9">
        <v>1</v>
      </c>
      <c r="J182" s="9">
        <v>41670</v>
      </c>
    </row>
    <row r="183" spans="1:10">
      <c r="A183" s="6" t="s">
        <v>345</v>
      </c>
      <c r="B183" s="7" t="s">
        <v>346</v>
      </c>
      <c r="C183" s="9">
        <v>0.25</v>
      </c>
      <c r="D183" s="9">
        <v>13890</v>
      </c>
      <c r="E183" s="9">
        <v>13890</v>
      </c>
      <c r="F183" s="9">
        <v>0</v>
      </c>
      <c r="G183" s="9">
        <v>0</v>
      </c>
      <c r="H183" s="9"/>
      <c r="I183" s="9">
        <v>1</v>
      </c>
      <c r="J183" s="9">
        <v>41670</v>
      </c>
    </row>
    <row r="184" spans="1:10" ht="20.399999999999999">
      <c r="A184" s="6" t="s">
        <v>347</v>
      </c>
      <c r="B184" s="7" t="s">
        <v>348</v>
      </c>
      <c r="C184" s="9">
        <v>0.75</v>
      </c>
      <c r="D184" s="9">
        <v>13890</v>
      </c>
      <c r="E184" s="9">
        <v>13890</v>
      </c>
      <c r="F184" s="9">
        <v>0</v>
      </c>
      <c r="G184" s="9">
        <v>0</v>
      </c>
      <c r="H184" s="9"/>
      <c r="I184" s="9">
        <v>1</v>
      </c>
      <c r="J184" s="9">
        <v>125010</v>
      </c>
    </row>
    <row r="185" spans="1:10" ht="20.399999999999999">
      <c r="A185" s="6" t="s">
        <v>347</v>
      </c>
      <c r="B185" s="7" t="s">
        <v>348</v>
      </c>
      <c r="C185" s="9">
        <v>0.75</v>
      </c>
      <c r="D185" s="9">
        <v>13890</v>
      </c>
      <c r="E185" s="9">
        <v>13890</v>
      </c>
      <c r="F185" s="9">
        <v>0</v>
      </c>
      <c r="G185" s="9">
        <v>0</v>
      </c>
      <c r="H185" s="9"/>
      <c r="I185" s="9">
        <v>1</v>
      </c>
      <c r="J185" s="9">
        <v>125010</v>
      </c>
    </row>
    <row r="186" spans="1:10" ht="20.399999999999999">
      <c r="A186" s="6" t="s">
        <v>347</v>
      </c>
      <c r="B186" s="7" t="s">
        <v>348</v>
      </c>
      <c r="C186" s="9">
        <v>0.75</v>
      </c>
      <c r="D186" s="9">
        <v>13890</v>
      </c>
      <c r="E186" s="9">
        <v>13890</v>
      </c>
      <c r="F186" s="9">
        <v>0</v>
      </c>
      <c r="G186" s="9">
        <v>0</v>
      </c>
      <c r="H186" s="9"/>
      <c r="I186" s="9">
        <v>1</v>
      </c>
      <c r="J186" s="9">
        <v>125010</v>
      </c>
    </row>
    <row r="187" spans="1:10" ht="20.399999999999999">
      <c r="A187" s="6" t="s">
        <v>347</v>
      </c>
      <c r="B187" s="7" t="s">
        <v>348</v>
      </c>
      <c r="C187" s="9">
        <v>0.75</v>
      </c>
      <c r="D187" s="9">
        <v>13890</v>
      </c>
      <c r="E187" s="9">
        <v>13890</v>
      </c>
      <c r="F187" s="9">
        <v>0</v>
      </c>
      <c r="G187" s="9">
        <v>0</v>
      </c>
      <c r="H187" s="9"/>
      <c r="I187" s="9">
        <v>1</v>
      </c>
      <c r="J187" s="9">
        <v>125010</v>
      </c>
    </row>
    <row r="188" spans="1:10" ht="30.6">
      <c r="A188" s="6" t="s">
        <v>349</v>
      </c>
      <c r="B188" s="7" t="s">
        <v>350</v>
      </c>
      <c r="C188" s="9">
        <v>0.75</v>
      </c>
      <c r="D188" s="9">
        <v>13890</v>
      </c>
      <c r="E188" s="9">
        <v>13890</v>
      </c>
      <c r="F188" s="9">
        <v>0</v>
      </c>
      <c r="G188" s="9">
        <v>0</v>
      </c>
      <c r="H188" s="9"/>
      <c r="I188" s="9">
        <v>1</v>
      </c>
      <c r="J188" s="9">
        <v>125010</v>
      </c>
    </row>
    <row r="189" spans="1:10" ht="30.6">
      <c r="A189" s="6" t="s">
        <v>349</v>
      </c>
      <c r="B189" s="7" t="s">
        <v>350</v>
      </c>
      <c r="C189" s="9">
        <v>0.75</v>
      </c>
      <c r="D189" s="9">
        <v>13890</v>
      </c>
      <c r="E189" s="9">
        <v>13890</v>
      </c>
      <c r="F189" s="9">
        <v>0</v>
      </c>
      <c r="G189" s="9">
        <v>0</v>
      </c>
      <c r="H189" s="9"/>
      <c r="I189" s="9">
        <v>1</v>
      </c>
      <c r="J189" s="9">
        <v>125010</v>
      </c>
    </row>
    <row r="190" spans="1:10" ht="30.6">
      <c r="A190" s="6" t="s">
        <v>349</v>
      </c>
      <c r="B190" s="7" t="s">
        <v>350</v>
      </c>
      <c r="C190" s="9">
        <v>0.75</v>
      </c>
      <c r="D190" s="9">
        <v>13890</v>
      </c>
      <c r="E190" s="9">
        <v>13890</v>
      </c>
      <c r="F190" s="9">
        <v>0</v>
      </c>
      <c r="G190" s="9">
        <v>0</v>
      </c>
      <c r="H190" s="9"/>
      <c r="I190" s="9">
        <v>1</v>
      </c>
      <c r="J190" s="9">
        <v>125010</v>
      </c>
    </row>
    <row r="191" spans="1:10" ht="30.6">
      <c r="A191" s="6" t="s">
        <v>349</v>
      </c>
      <c r="B191" s="7" t="s">
        <v>350</v>
      </c>
      <c r="C191" s="9">
        <v>0.75</v>
      </c>
      <c r="D191" s="9">
        <v>13890</v>
      </c>
      <c r="E191" s="9">
        <v>13890</v>
      </c>
      <c r="F191" s="9">
        <v>0</v>
      </c>
      <c r="G191" s="9">
        <v>0</v>
      </c>
      <c r="H191" s="9"/>
      <c r="I191" s="9">
        <v>1</v>
      </c>
      <c r="J191" s="9">
        <v>125010</v>
      </c>
    </row>
    <row r="192" spans="1:10" ht="20.399999999999999">
      <c r="A192" s="6" t="s">
        <v>351</v>
      </c>
      <c r="B192" s="7" t="s">
        <v>352</v>
      </c>
      <c r="C192" s="9">
        <v>0.25</v>
      </c>
      <c r="D192" s="9">
        <v>14583</v>
      </c>
      <c r="E192" s="9">
        <v>14583</v>
      </c>
      <c r="F192" s="9">
        <v>0</v>
      </c>
      <c r="G192" s="9">
        <v>0</v>
      </c>
      <c r="H192" s="9"/>
      <c r="I192" s="9">
        <v>1</v>
      </c>
      <c r="J192" s="9">
        <v>43749</v>
      </c>
    </row>
    <row r="193" spans="1:10" ht="20.399999999999999">
      <c r="A193" s="6" t="s">
        <v>351</v>
      </c>
      <c r="B193" s="7" t="s">
        <v>352</v>
      </c>
      <c r="C193" s="9">
        <v>0.25</v>
      </c>
      <c r="D193" s="9">
        <v>14583</v>
      </c>
      <c r="E193" s="9">
        <v>14583</v>
      </c>
      <c r="F193" s="9">
        <v>0</v>
      </c>
      <c r="G193" s="9">
        <v>0</v>
      </c>
      <c r="H193" s="9"/>
      <c r="I193" s="9">
        <v>1</v>
      </c>
      <c r="J193" s="9">
        <v>43749</v>
      </c>
    </row>
    <row r="194" spans="1:10" ht="20.399999999999999">
      <c r="A194" s="6" t="s">
        <v>351</v>
      </c>
      <c r="B194" s="7" t="s">
        <v>352</v>
      </c>
      <c r="C194" s="9">
        <v>0.25</v>
      </c>
      <c r="D194" s="9">
        <v>14583</v>
      </c>
      <c r="E194" s="9">
        <v>14583</v>
      </c>
      <c r="F194" s="9">
        <v>0</v>
      </c>
      <c r="G194" s="9">
        <v>0</v>
      </c>
      <c r="H194" s="9"/>
      <c r="I194" s="9">
        <v>1</v>
      </c>
      <c r="J194" s="9">
        <v>43749</v>
      </c>
    </row>
    <row r="195" spans="1:10" ht="20.399999999999999">
      <c r="A195" s="6" t="s">
        <v>351</v>
      </c>
      <c r="B195" s="7" t="s">
        <v>352</v>
      </c>
      <c r="C195" s="9">
        <v>0.25</v>
      </c>
      <c r="D195" s="9">
        <v>14583</v>
      </c>
      <c r="E195" s="9">
        <v>14583</v>
      </c>
      <c r="F195" s="9">
        <v>0</v>
      </c>
      <c r="G195" s="9">
        <v>0</v>
      </c>
      <c r="H195" s="9"/>
      <c r="I195" s="9">
        <v>1</v>
      </c>
      <c r="J195" s="9">
        <v>43749</v>
      </c>
    </row>
    <row r="196" spans="1:10">
      <c r="A196" s="6" t="s">
        <v>353</v>
      </c>
      <c r="B196" s="7" t="s">
        <v>354</v>
      </c>
      <c r="C196" s="9">
        <v>0.25</v>
      </c>
      <c r="D196" s="9">
        <v>13890</v>
      </c>
      <c r="E196" s="9">
        <v>13890</v>
      </c>
      <c r="F196" s="9">
        <v>0</v>
      </c>
      <c r="G196" s="9">
        <v>0</v>
      </c>
      <c r="H196" s="9"/>
      <c r="I196" s="9">
        <v>1</v>
      </c>
      <c r="J196" s="9">
        <v>41670</v>
      </c>
    </row>
    <row r="197" spans="1:10">
      <c r="A197" s="6" t="s">
        <v>353</v>
      </c>
      <c r="B197" s="7" t="s">
        <v>354</v>
      </c>
      <c r="C197" s="9">
        <v>0.25</v>
      </c>
      <c r="D197" s="9">
        <v>13890</v>
      </c>
      <c r="E197" s="9">
        <v>13890</v>
      </c>
      <c r="F197" s="9">
        <v>0</v>
      </c>
      <c r="G197" s="9">
        <v>0</v>
      </c>
      <c r="H197" s="9"/>
      <c r="I197" s="9">
        <v>1</v>
      </c>
      <c r="J197" s="9">
        <v>41670</v>
      </c>
    </row>
    <row r="198" spans="1:10">
      <c r="A198" s="6" t="s">
        <v>353</v>
      </c>
      <c r="B198" s="7" t="s">
        <v>354</v>
      </c>
      <c r="C198" s="9">
        <v>0.25</v>
      </c>
      <c r="D198" s="9">
        <v>13890</v>
      </c>
      <c r="E198" s="9">
        <v>13890</v>
      </c>
      <c r="F198" s="9">
        <v>0</v>
      </c>
      <c r="G198" s="9">
        <v>0</v>
      </c>
      <c r="H198" s="9"/>
      <c r="I198" s="9">
        <v>1</v>
      </c>
      <c r="J198" s="9">
        <v>41670</v>
      </c>
    </row>
    <row r="199" spans="1:10">
      <c r="A199" s="6" t="s">
        <v>353</v>
      </c>
      <c r="B199" s="7" t="s">
        <v>354</v>
      </c>
      <c r="C199" s="9">
        <v>0.25</v>
      </c>
      <c r="D199" s="9">
        <v>13890</v>
      </c>
      <c r="E199" s="9">
        <v>13890</v>
      </c>
      <c r="F199" s="9">
        <v>0</v>
      </c>
      <c r="G199" s="9">
        <v>0</v>
      </c>
      <c r="H199" s="9"/>
      <c r="I199" s="9">
        <v>1</v>
      </c>
      <c r="J199" s="9">
        <v>41670</v>
      </c>
    </row>
    <row r="200" spans="1:10">
      <c r="A200" s="6" t="s">
        <v>355</v>
      </c>
      <c r="B200" s="7" t="s">
        <v>356</v>
      </c>
      <c r="C200" s="9">
        <v>0.75</v>
      </c>
      <c r="D200" s="9">
        <v>13890</v>
      </c>
      <c r="E200" s="9">
        <v>13890</v>
      </c>
      <c r="F200" s="9">
        <v>0</v>
      </c>
      <c r="G200" s="9">
        <v>0</v>
      </c>
      <c r="H200" s="9"/>
      <c r="I200" s="9">
        <v>1</v>
      </c>
      <c r="J200" s="9">
        <v>125010</v>
      </c>
    </row>
    <row r="201" spans="1:10">
      <c r="A201" s="6" t="s">
        <v>355</v>
      </c>
      <c r="B201" s="7" t="s">
        <v>356</v>
      </c>
      <c r="C201" s="9">
        <v>0.75</v>
      </c>
      <c r="D201" s="9">
        <v>13890</v>
      </c>
      <c r="E201" s="9">
        <v>13890</v>
      </c>
      <c r="F201" s="9">
        <v>0</v>
      </c>
      <c r="G201" s="9">
        <v>0</v>
      </c>
      <c r="H201" s="9"/>
      <c r="I201" s="9">
        <v>1</v>
      </c>
      <c r="J201" s="9">
        <v>125010</v>
      </c>
    </row>
    <row r="202" spans="1:10">
      <c r="A202" s="6" t="s">
        <v>355</v>
      </c>
      <c r="B202" s="7" t="s">
        <v>356</v>
      </c>
      <c r="C202" s="9">
        <v>0.75</v>
      </c>
      <c r="D202" s="9">
        <v>13890</v>
      </c>
      <c r="E202" s="9">
        <v>13890</v>
      </c>
      <c r="F202" s="9">
        <v>0</v>
      </c>
      <c r="G202" s="9">
        <v>0</v>
      </c>
      <c r="H202" s="9"/>
      <c r="I202" s="9">
        <v>1</v>
      </c>
      <c r="J202" s="9">
        <v>125010</v>
      </c>
    </row>
    <row r="203" spans="1:10">
      <c r="A203" s="6" t="s">
        <v>355</v>
      </c>
      <c r="B203" s="7" t="s">
        <v>356</v>
      </c>
      <c r="C203" s="9">
        <v>0.75</v>
      </c>
      <c r="D203" s="9">
        <v>13890</v>
      </c>
      <c r="E203" s="9">
        <v>13890</v>
      </c>
      <c r="F203" s="9">
        <v>0</v>
      </c>
      <c r="G203" s="9">
        <v>0</v>
      </c>
      <c r="H203" s="9"/>
      <c r="I203" s="9">
        <v>1</v>
      </c>
      <c r="J203" s="9">
        <v>125010</v>
      </c>
    </row>
    <row r="204" spans="1:10" ht="20.399999999999999">
      <c r="A204" s="6" t="s">
        <v>357</v>
      </c>
      <c r="B204" s="7" t="s">
        <v>358</v>
      </c>
      <c r="C204" s="9">
        <v>0.7</v>
      </c>
      <c r="D204" s="9">
        <v>13890</v>
      </c>
      <c r="E204" s="9">
        <v>13890</v>
      </c>
      <c r="F204" s="9">
        <v>0</v>
      </c>
      <c r="G204" s="9">
        <v>0</v>
      </c>
      <c r="H204" s="9"/>
      <c r="I204" s="9">
        <v>1</v>
      </c>
      <c r="J204" s="9">
        <v>116676</v>
      </c>
    </row>
    <row r="205" spans="1:10" ht="20.399999999999999">
      <c r="A205" s="6" t="s">
        <v>357</v>
      </c>
      <c r="B205" s="7" t="s">
        <v>358</v>
      </c>
      <c r="C205" s="9">
        <v>0.45</v>
      </c>
      <c r="D205" s="9">
        <v>13890</v>
      </c>
      <c r="E205" s="9">
        <v>13890</v>
      </c>
      <c r="F205" s="9">
        <v>0</v>
      </c>
      <c r="G205" s="9">
        <v>0</v>
      </c>
      <c r="H205" s="9"/>
      <c r="I205" s="9">
        <v>1</v>
      </c>
      <c r="J205" s="9">
        <v>75006</v>
      </c>
    </row>
    <row r="206" spans="1:10" ht="20.399999999999999">
      <c r="A206" s="6" t="s">
        <v>357</v>
      </c>
      <c r="B206" s="7" t="s">
        <v>358</v>
      </c>
      <c r="C206" s="9">
        <v>0.2</v>
      </c>
      <c r="D206" s="9">
        <v>13890</v>
      </c>
      <c r="E206" s="9">
        <v>13890</v>
      </c>
      <c r="F206" s="9">
        <v>0</v>
      </c>
      <c r="G206" s="9">
        <v>0</v>
      </c>
      <c r="H206" s="9"/>
      <c r="I206" s="9">
        <v>1</v>
      </c>
      <c r="J206" s="9">
        <v>33336</v>
      </c>
    </row>
    <row r="207" spans="1:10" ht="20.399999999999999">
      <c r="A207" s="6" t="s">
        <v>357</v>
      </c>
      <c r="B207" s="7" t="s">
        <v>358</v>
      </c>
      <c r="C207" s="9">
        <v>0.45</v>
      </c>
      <c r="D207" s="9">
        <v>13890</v>
      </c>
      <c r="E207" s="9">
        <v>13890</v>
      </c>
      <c r="F207" s="9">
        <v>0</v>
      </c>
      <c r="G207" s="9">
        <v>0</v>
      </c>
      <c r="H207" s="9"/>
      <c r="I207" s="9">
        <v>1</v>
      </c>
      <c r="J207" s="9">
        <v>75006</v>
      </c>
    </row>
    <row r="208" spans="1:10" ht="20.399999999999999">
      <c r="A208" s="6" t="s">
        <v>357</v>
      </c>
      <c r="B208" s="7" t="s">
        <v>358</v>
      </c>
      <c r="C208" s="9">
        <v>0.45</v>
      </c>
      <c r="D208" s="9">
        <v>13890</v>
      </c>
      <c r="E208" s="9">
        <v>13890</v>
      </c>
      <c r="F208" s="9">
        <v>0</v>
      </c>
      <c r="G208" s="9">
        <v>0</v>
      </c>
      <c r="H208" s="9"/>
      <c r="I208" s="9">
        <v>1</v>
      </c>
      <c r="J208" s="9">
        <v>75006</v>
      </c>
    </row>
    <row r="209" spans="1:10">
      <c r="A209" s="6" t="s">
        <v>359</v>
      </c>
      <c r="B209" s="7" t="s">
        <v>360</v>
      </c>
      <c r="C209" s="9">
        <v>1</v>
      </c>
      <c r="D209" s="9">
        <v>13890</v>
      </c>
      <c r="E209" s="9">
        <v>13890</v>
      </c>
      <c r="F209" s="9">
        <v>0</v>
      </c>
      <c r="G209" s="9">
        <v>0</v>
      </c>
      <c r="H209" s="9"/>
      <c r="I209" s="9">
        <v>1</v>
      </c>
      <c r="J209" s="9">
        <v>166680</v>
      </c>
    </row>
    <row r="210" spans="1:10">
      <c r="A210" s="6" t="s">
        <v>361</v>
      </c>
      <c r="B210" s="7" t="s">
        <v>362</v>
      </c>
      <c r="C210" s="9">
        <v>0.25</v>
      </c>
      <c r="D210" s="9">
        <v>13890</v>
      </c>
      <c r="E210" s="9">
        <v>13890</v>
      </c>
      <c r="F210" s="9">
        <v>0</v>
      </c>
      <c r="G210" s="9">
        <v>0</v>
      </c>
      <c r="H210" s="9"/>
      <c r="I210" s="9">
        <v>1</v>
      </c>
      <c r="J210" s="9">
        <v>41670</v>
      </c>
    </row>
    <row r="211" spans="1:10">
      <c r="A211" s="6" t="s">
        <v>361</v>
      </c>
      <c r="B211" s="7" t="s">
        <v>362</v>
      </c>
      <c r="C211" s="9">
        <v>0.25</v>
      </c>
      <c r="D211" s="9">
        <v>13890</v>
      </c>
      <c r="E211" s="9">
        <v>13890</v>
      </c>
      <c r="F211" s="9">
        <v>0</v>
      </c>
      <c r="G211" s="9">
        <v>0</v>
      </c>
      <c r="H211" s="9"/>
      <c r="I211" s="9">
        <v>1</v>
      </c>
      <c r="J211" s="9">
        <v>41670</v>
      </c>
    </row>
    <row r="212" spans="1:10">
      <c r="A212" s="6" t="s">
        <v>361</v>
      </c>
      <c r="B212" s="7" t="s">
        <v>362</v>
      </c>
      <c r="C212" s="9">
        <v>0.25</v>
      </c>
      <c r="D212" s="9">
        <v>13890</v>
      </c>
      <c r="E212" s="9">
        <v>13890</v>
      </c>
      <c r="F212" s="9">
        <v>0</v>
      </c>
      <c r="G212" s="9">
        <v>0</v>
      </c>
      <c r="H212" s="9"/>
      <c r="I212" s="9">
        <v>1</v>
      </c>
      <c r="J212" s="9">
        <v>41670</v>
      </c>
    </row>
    <row r="213" spans="1:10">
      <c r="A213" s="6" t="s">
        <v>361</v>
      </c>
      <c r="B213" s="7" t="s">
        <v>362</v>
      </c>
      <c r="C213" s="9">
        <v>0.25</v>
      </c>
      <c r="D213" s="9">
        <v>13890</v>
      </c>
      <c r="E213" s="9">
        <v>13890</v>
      </c>
      <c r="F213" s="9">
        <v>0</v>
      </c>
      <c r="G213" s="9">
        <v>0</v>
      </c>
      <c r="H213" s="9"/>
      <c r="I213" s="9">
        <v>1</v>
      </c>
      <c r="J213" s="9">
        <v>41670</v>
      </c>
    </row>
    <row r="214" spans="1:10" ht="25.05" customHeight="1">
      <c r="A214" s="27" t="s">
        <v>363</v>
      </c>
      <c r="B214" s="27"/>
      <c r="C214" s="11" t="s">
        <v>364</v>
      </c>
      <c r="D214" s="11">
        <f>SUBTOTAL(9,D118:D213)</f>
        <v>1981584.8238300004</v>
      </c>
      <c r="E214" s="11" t="s">
        <v>364</v>
      </c>
      <c r="F214" s="11" t="s">
        <v>364</v>
      </c>
      <c r="G214" s="11" t="s">
        <v>364</v>
      </c>
      <c r="H214" s="11" t="s">
        <v>364</v>
      </c>
      <c r="I214" s="11" t="s">
        <v>364</v>
      </c>
      <c r="J214" s="11">
        <f>SUBTOTAL(9,J118:J213)</f>
        <v>27256470.330000009</v>
      </c>
    </row>
    <row r="215" spans="1:10" ht="25.05" customHeight="1"/>
    <row r="216" spans="1:10" ht="25.05" customHeight="1">
      <c r="A216" s="25" t="s">
        <v>300</v>
      </c>
      <c r="B216" s="25"/>
      <c r="C216" s="26" t="s">
        <v>95</v>
      </c>
      <c r="D216" s="26"/>
      <c r="E216" s="26"/>
      <c r="F216" s="26"/>
      <c r="G216" s="26"/>
      <c r="H216" s="26"/>
      <c r="I216" s="26"/>
      <c r="J216" s="26"/>
    </row>
    <row r="217" spans="1:10" ht="25.05" customHeight="1">
      <c r="A217" s="25" t="s">
        <v>301</v>
      </c>
      <c r="B217" s="25"/>
      <c r="C217" s="26" t="s">
        <v>302</v>
      </c>
      <c r="D217" s="26"/>
      <c r="E217" s="26"/>
      <c r="F217" s="26"/>
      <c r="G217" s="26"/>
      <c r="H217" s="26"/>
      <c r="I217" s="26"/>
      <c r="J217" s="26"/>
    </row>
    <row r="218" spans="1:10" ht="25.05" customHeight="1">
      <c r="A218" s="25" t="s">
        <v>303</v>
      </c>
      <c r="B218" s="25"/>
      <c r="C218" s="26" t="s">
        <v>274</v>
      </c>
      <c r="D218" s="26"/>
      <c r="E218" s="26"/>
      <c r="F218" s="26"/>
      <c r="G218" s="26"/>
      <c r="H218" s="26"/>
      <c r="I218" s="26"/>
      <c r="J218" s="26"/>
    </row>
    <row r="219" spans="1:10" ht="25.05" customHeight="1">
      <c r="A219" s="16" t="s">
        <v>304</v>
      </c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25.05" customHeight="1"/>
    <row r="221" spans="1:10" ht="49.95" customHeight="1">
      <c r="A221" s="21" t="s">
        <v>205</v>
      </c>
      <c r="B221" s="21" t="s">
        <v>305</v>
      </c>
      <c r="C221" s="21" t="s">
        <v>306</v>
      </c>
      <c r="D221" s="21" t="s">
        <v>307</v>
      </c>
      <c r="E221" s="21"/>
      <c r="F221" s="21"/>
      <c r="G221" s="21"/>
      <c r="H221" s="21" t="s">
        <v>308</v>
      </c>
      <c r="I221" s="21" t="s">
        <v>309</v>
      </c>
      <c r="J221" s="21" t="s">
        <v>310</v>
      </c>
    </row>
    <row r="222" spans="1:10" ht="49.95" customHeight="1">
      <c r="A222" s="21"/>
      <c r="B222" s="21"/>
      <c r="C222" s="21"/>
      <c r="D222" s="21" t="s">
        <v>311</v>
      </c>
      <c r="E222" s="21" t="s">
        <v>312</v>
      </c>
      <c r="F222" s="21"/>
      <c r="G222" s="21"/>
      <c r="H222" s="21"/>
      <c r="I222" s="21"/>
      <c r="J222" s="21"/>
    </row>
    <row r="223" spans="1:10" ht="49.95" customHeight="1">
      <c r="A223" s="21"/>
      <c r="B223" s="21"/>
      <c r="C223" s="21"/>
      <c r="D223" s="21"/>
      <c r="E223" s="6" t="s">
        <v>313</v>
      </c>
      <c r="F223" s="6" t="s">
        <v>314</v>
      </c>
      <c r="G223" s="6" t="s">
        <v>315</v>
      </c>
      <c r="H223" s="21"/>
      <c r="I223" s="21"/>
      <c r="J223" s="21"/>
    </row>
    <row r="224" spans="1:10" ht="25.05" customHeight="1">
      <c r="A224" s="6" t="s">
        <v>210</v>
      </c>
      <c r="B224" s="6" t="s">
        <v>316</v>
      </c>
      <c r="C224" s="6" t="s">
        <v>317</v>
      </c>
      <c r="D224" s="6" t="s">
        <v>318</v>
      </c>
      <c r="E224" s="6" t="s">
        <v>319</v>
      </c>
      <c r="F224" s="6" t="s">
        <v>320</v>
      </c>
      <c r="G224" s="6" t="s">
        <v>321</v>
      </c>
      <c r="H224" s="6" t="s">
        <v>322</v>
      </c>
      <c r="I224" s="6" t="s">
        <v>323</v>
      </c>
      <c r="J224" s="6" t="s">
        <v>324</v>
      </c>
    </row>
    <row r="225" spans="1:10" ht="20.399999999999999">
      <c r="A225" s="6" t="s">
        <v>210</v>
      </c>
      <c r="B225" s="7" t="s">
        <v>325</v>
      </c>
      <c r="C225" s="9">
        <v>0.13</v>
      </c>
      <c r="D225" s="9">
        <v>42277</v>
      </c>
      <c r="E225" s="9">
        <v>42277</v>
      </c>
      <c r="F225" s="9">
        <v>0</v>
      </c>
      <c r="G225" s="9">
        <v>0</v>
      </c>
      <c r="H225" s="9"/>
      <c r="I225" s="9">
        <v>1</v>
      </c>
      <c r="J225" s="9">
        <v>65952.12</v>
      </c>
    </row>
    <row r="226" spans="1:10" ht="20.399999999999999">
      <c r="A226" s="6" t="s">
        <v>210</v>
      </c>
      <c r="B226" s="7" t="s">
        <v>325</v>
      </c>
      <c r="C226" s="9">
        <v>0.25</v>
      </c>
      <c r="D226" s="9">
        <v>42277</v>
      </c>
      <c r="E226" s="9">
        <v>42277</v>
      </c>
      <c r="F226" s="9">
        <v>0</v>
      </c>
      <c r="G226" s="9">
        <v>0</v>
      </c>
      <c r="H226" s="9"/>
      <c r="I226" s="9">
        <v>1</v>
      </c>
      <c r="J226" s="9">
        <v>126831</v>
      </c>
    </row>
    <row r="227" spans="1:10" ht="20.399999999999999">
      <c r="A227" s="6" t="s">
        <v>210</v>
      </c>
      <c r="B227" s="7" t="s">
        <v>325</v>
      </c>
      <c r="C227" s="9">
        <v>0.12</v>
      </c>
      <c r="D227" s="9">
        <v>42277</v>
      </c>
      <c r="E227" s="9">
        <v>42277</v>
      </c>
      <c r="F227" s="9">
        <v>0</v>
      </c>
      <c r="G227" s="9">
        <v>0</v>
      </c>
      <c r="H227" s="9"/>
      <c r="I227" s="9">
        <v>1</v>
      </c>
      <c r="J227" s="9">
        <v>60878.879999999997</v>
      </c>
    </row>
    <row r="228" spans="1:10" ht="20.399999999999999">
      <c r="A228" s="6" t="s">
        <v>210</v>
      </c>
      <c r="B228" s="7" t="s">
        <v>325</v>
      </c>
      <c r="C228" s="9">
        <v>0.25</v>
      </c>
      <c r="D228" s="9">
        <v>42277</v>
      </c>
      <c r="E228" s="9">
        <v>42277</v>
      </c>
      <c r="F228" s="9">
        <v>0</v>
      </c>
      <c r="G228" s="9">
        <v>0</v>
      </c>
      <c r="H228" s="9"/>
      <c r="I228" s="9">
        <v>1</v>
      </c>
      <c r="J228" s="9">
        <v>126831</v>
      </c>
    </row>
    <row r="229" spans="1:10" ht="20.399999999999999">
      <c r="A229" s="6" t="s">
        <v>210</v>
      </c>
      <c r="B229" s="7" t="s">
        <v>325</v>
      </c>
      <c r="C229" s="9">
        <v>0.25</v>
      </c>
      <c r="D229" s="9">
        <v>42277</v>
      </c>
      <c r="E229" s="9">
        <v>42277</v>
      </c>
      <c r="F229" s="9">
        <v>0</v>
      </c>
      <c r="G229" s="9">
        <v>0</v>
      </c>
      <c r="H229" s="9"/>
      <c r="I229" s="9">
        <v>1</v>
      </c>
      <c r="J229" s="9">
        <v>126831</v>
      </c>
    </row>
    <row r="230" spans="1:10" ht="30.6">
      <c r="A230" s="6" t="s">
        <v>316</v>
      </c>
      <c r="B230" s="7" t="s">
        <v>326</v>
      </c>
      <c r="C230" s="9">
        <v>0.25</v>
      </c>
      <c r="D230" s="9">
        <v>26682.68</v>
      </c>
      <c r="E230" s="9">
        <v>26682.68</v>
      </c>
      <c r="F230" s="9">
        <v>0</v>
      </c>
      <c r="G230" s="9">
        <v>0</v>
      </c>
      <c r="H230" s="9"/>
      <c r="I230" s="9">
        <v>1</v>
      </c>
      <c r="J230" s="9">
        <v>80048.039999999994</v>
      </c>
    </row>
    <row r="231" spans="1:10" ht="30.6">
      <c r="A231" s="6" t="s">
        <v>316</v>
      </c>
      <c r="B231" s="7" t="s">
        <v>326</v>
      </c>
      <c r="C231" s="9">
        <v>0.25</v>
      </c>
      <c r="D231" s="9">
        <v>26682.654500000001</v>
      </c>
      <c r="E231" s="9">
        <v>26682.654500000001</v>
      </c>
      <c r="F231" s="9">
        <v>0</v>
      </c>
      <c r="G231" s="9">
        <v>0</v>
      </c>
      <c r="H231" s="9"/>
      <c r="I231" s="9">
        <v>1</v>
      </c>
      <c r="J231" s="9">
        <v>80047.960000000006</v>
      </c>
    </row>
    <row r="232" spans="1:10" ht="30.6">
      <c r="A232" s="6" t="s">
        <v>316</v>
      </c>
      <c r="B232" s="7" t="s">
        <v>326</v>
      </c>
      <c r="C232" s="9">
        <v>0.25</v>
      </c>
      <c r="D232" s="9">
        <v>26682.68</v>
      </c>
      <c r="E232" s="9">
        <v>26682.68</v>
      </c>
      <c r="F232" s="9">
        <v>0</v>
      </c>
      <c r="G232" s="9">
        <v>0</v>
      </c>
      <c r="H232" s="9"/>
      <c r="I232" s="9">
        <v>1</v>
      </c>
      <c r="J232" s="9">
        <v>80048.039999999994</v>
      </c>
    </row>
    <row r="233" spans="1:10" ht="30.6">
      <c r="A233" s="6" t="s">
        <v>316</v>
      </c>
      <c r="B233" s="7" t="s">
        <v>326</v>
      </c>
      <c r="C233" s="9">
        <v>0.25</v>
      </c>
      <c r="D233" s="9">
        <v>26682.68</v>
      </c>
      <c r="E233" s="9">
        <v>26682.68</v>
      </c>
      <c r="F233" s="9">
        <v>0</v>
      </c>
      <c r="G233" s="9">
        <v>0</v>
      </c>
      <c r="H233" s="9"/>
      <c r="I233" s="9">
        <v>1</v>
      </c>
      <c r="J233" s="9">
        <v>80048.039999999994</v>
      </c>
    </row>
    <row r="234" spans="1:10" ht="20.399999999999999">
      <c r="A234" s="6" t="s">
        <v>317</v>
      </c>
      <c r="B234" s="7" t="s">
        <v>327</v>
      </c>
      <c r="C234" s="9">
        <v>0.25</v>
      </c>
      <c r="D234" s="9">
        <v>26682.68</v>
      </c>
      <c r="E234" s="9">
        <v>26682.68</v>
      </c>
      <c r="F234" s="9">
        <v>0</v>
      </c>
      <c r="G234" s="9">
        <v>0</v>
      </c>
      <c r="H234" s="9"/>
      <c r="I234" s="9">
        <v>1</v>
      </c>
      <c r="J234" s="9">
        <v>80048.039999999994</v>
      </c>
    </row>
    <row r="235" spans="1:10" ht="20.399999999999999">
      <c r="A235" s="6" t="s">
        <v>317</v>
      </c>
      <c r="B235" s="7" t="s">
        <v>327</v>
      </c>
      <c r="C235" s="9">
        <v>0.25</v>
      </c>
      <c r="D235" s="9">
        <v>26682.68</v>
      </c>
      <c r="E235" s="9">
        <v>26682.68</v>
      </c>
      <c r="F235" s="9">
        <v>0</v>
      </c>
      <c r="G235" s="9">
        <v>0</v>
      </c>
      <c r="H235" s="9"/>
      <c r="I235" s="9">
        <v>1</v>
      </c>
      <c r="J235" s="9">
        <v>80048.039999999994</v>
      </c>
    </row>
    <row r="236" spans="1:10" ht="20.399999999999999">
      <c r="A236" s="6" t="s">
        <v>317</v>
      </c>
      <c r="B236" s="7" t="s">
        <v>327</v>
      </c>
      <c r="C236" s="9">
        <v>0.25</v>
      </c>
      <c r="D236" s="9">
        <v>26682.68</v>
      </c>
      <c r="E236" s="9">
        <v>26682.68</v>
      </c>
      <c r="F236" s="9">
        <v>0</v>
      </c>
      <c r="G236" s="9">
        <v>0</v>
      </c>
      <c r="H236" s="9"/>
      <c r="I236" s="9">
        <v>1</v>
      </c>
      <c r="J236" s="9">
        <v>80048.039999999994</v>
      </c>
    </row>
    <row r="237" spans="1:10" ht="20.399999999999999">
      <c r="A237" s="6" t="s">
        <v>317</v>
      </c>
      <c r="B237" s="7" t="s">
        <v>327</v>
      </c>
      <c r="C237" s="9">
        <v>0.24</v>
      </c>
      <c r="D237" s="9">
        <v>26682.68</v>
      </c>
      <c r="E237" s="9">
        <v>26682.68</v>
      </c>
      <c r="F237" s="9">
        <v>0</v>
      </c>
      <c r="G237" s="9">
        <v>0</v>
      </c>
      <c r="H237" s="9"/>
      <c r="I237" s="9">
        <v>1</v>
      </c>
      <c r="J237" s="9">
        <v>76846.12</v>
      </c>
    </row>
    <row r="238" spans="1:10" ht="20.399999999999999">
      <c r="A238" s="6" t="s">
        <v>317</v>
      </c>
      <c r="B238" s="7" t="s">
        <v>327</v>
      </c>
      <c r="C238" s="9">
        <v>0.01</v>
      </c>
      <c r="D238" s="9">
        <v>26682.68</v>
      </c>
      <c r="E238" s="9">
        <v>26682.68</v>
      </c>
      <c r="F238" s="9">
        <v>0</v>
      </c>
      <c r="G238" s="9">
        <v>0</v>
      </c>
      <c r="H238" s="9"/>
      <c r="I238" s="9">
        <v>1</v>
      </c>
      <c r="J238" s="9">
        <v>3201.92</v>
      </c>
    </row>
    <row r="239" spans="1:10" ht="20.399999999999999">
      <c r="A239" s="6" t="s">
        <v>318</v>
      </c>
      <c r="B239" s="7" t="s">
        <v>328</v>
      </c>
      <c r="C239" s="9">
        <v>0.02</v>
      </c>
      <c r="D239" s="9">
        <v>26682.68</v>
      </c>
      <c r="E239" s="9">
        <v>26682.68</v>
      </c>
      <c r="F239" s="9">
        <v>0</v>
      </c>
      <c r="G239" s="9">
        <v>0</v>
      </c>
      <c r="H239" s="9"/>
      <c r="I239" s="9">
        <v>1</v>
      </c>
      <c r="J239" s="9">
        <v>6403.84</v>
      </c>
    </row>
    <row r="240" spans="1:10" ht="20.399999999999999">
      <c r="A240" s="6" t="s">
        <v>318</v>
      </c>
      <c r="B240" s="7" t="s">
        <v>328</v>
      </c>
      <c r="C240" s="9">
        <v>0.5</v>
      </c>
      <c r="D240" s="9">
        <v>26682.68</v>
      </c>
      <c r="E240" s="9">
        <v>26682.68</v>
      </c>
      <c r="F240" s="9">
        <v>0</v>
      </c>
      <c r="G240" s="9">
        <v>0</v>
      </c>
      <c r="H240" s="9"/>
      <c r="I240" s="9">
        <v>1</v>
      </c>
      <c r="J240" s="9">
        <v>160096.07999999999</v>
      </c>
    </row>
    <row r="241" spans="1:10" ht="20.399999999999999">
      <c r="A241" s="6" t="s">
        <v>318</v>
      </c>
      <c r="B241" s="7" t="s">
        <v>328</v>
      </c>
      <c r="C241" s="9">
        <v>0.5</v>
      </c>
      <c r="D241" s="9">
        <v>26682.68</v>
      </c>
      <c r="E241" s="9">
        <v>26682.68</v>
      </c>
      <c r="F241" s="9">
        <v>0</v>
      </c>
      <c r="G241" s="9">
        <v>0</v>
      </c>
      <c r="H241" s="9"/>
      <c r="I241" s="9">
        <v>1</v>
      </c>
      <c r="J241" s="9">
        <v>160096.07999999999</v>
      </c>
    </row>
    <row r="242" spans="1:10" ht="20.399999999999999">
      <c r="A242" s="6" t="s">
        <v>318</v>
      </c>
      <c r="B242" s="7" t="s">
        <v>328</v>
      </c>
      <c r="C242" s="9">
        <v>0.48</v>
      </c>
      <c r="D242" s="9">
        <v>26682.68</v>
      </c>
      <c r="E242" s="9">
        <v>26682.68</v>
      </c>
      <c r="F242" s="9">
        <v>0</v>
      </c>
      <c r="G242" s="9">
        <v>0</v>
      </c>
      <c r="H242" s="9"/>
      <c r="I242" s="9">
        <v>1</v>
      </c>
      <c r="J242" s="9">
        <v>153692.24</v>
      </c>
    </row>
    <row r="243" spans="1:10" ht="20.399999999999999">
      <c r="A243" s="6" t="s">
        <v>318</v>
      </c>
      <c r="B243" s="7" t="s">
        <v>328</v>
      </c>
      <c r="C243" s="9">
        <v>0.5</v>
      </c>
      <c r="D243" s="9">
        <v>26682.68</v>
      </c>
      <c r="E243" s="9">
        <v>26682.68</v>
      </c>
      <c r="F243" s="9">
        <v>0</v>
      </c>
      <c r="G243" s="9">
        <v>0</v>
      </c>
      <c r="H243" s="9"/>
      <c r="I243" s="9">
        <v>1</v>
      </c>
      <c r="J243" s="9">
        <v>160096.07999999999</v>
      </c>
    </row>
    <row r="244" spans="1:10" ht="20.399999999999999">
      <c r="A244" s="6" t="s">
        <v>319</v>
      </c>
      <c r="B244" s="7" t="s">
        <v>329</v>
      </c>
      <c r="C244" s="9">
        <v>1</v>
      </c>
      <c r="D244" s="9">
        <v>41953.3</v>
      </c>
      <c r="E244" s="9">
        <v>17753</v>
      </c>
      <c r="F244" s="9">
        <v>16332.76</v>
      </c>
      <c r="G244" s="9">
        <v>7867.54</v>
      </c>
      <c r="H244" s="9"/>
      <c r="I244" s="9">
        <v>1</v>
      </c>
      <c r="J244" s="9">
        <v>503439.6</v>
      </c>
    </row>
    <row r="245" spans="1:10" ht="20.399999999999999">
      <c r="A245" s="6" t="s">
        <v>319</v>
      </c>
      <c r="B245" s="7" t="s">
        <v>329</v>
      </c>
      <c r="C245" s="9">
        <v>9</v>
      </c>
      <c r="D245" s="9">
        <v>41953.3</v>
      </c>
      <c r="E245" s="9">
        <v>17753</v>
      </c>
      <c r="F245" s="9">
        <v>16332.76</v>
      </c>
      <c r="G245" s="9">
        <v>7867.54</v>
      </c>
      <c r="H245" s="9"/>
      <c r="I245" s="9">
        <v>1</v>
      </c>
      <c r="J245" s="9">
        <v>4530956.4000000004</v>
      </c>
    </row>
    <row r="246" spans="1:10" ht="20.399999999999999">
      <c r="A246" s="6" t="s">
        <v>319</v>
      </c>
      <c r="B246" s="7" t="s">
        <v>329</v>
      </c>
      <c r="C246" s="9">
        <v>11</v>
      </c>
      <c r="D246" s="9">
        <v>41953.3</v>
      </c>
      <c r="E246" s="9">
        <v>17753</v>
      </c>
      <c r="F246" s="9">
        <v>16332.76</v>
      </c>
      <c r="G246" s="9">
        <v>7867.54</v>
      </c>
      <c r="H246" s="9"/>
      <c r="I246" s="9">
        <v>1</v>
      </c>
      <c r="J246" s="9">
        <v>5537835.5999999996</v>
      </c>
    </row>
    <row r="247" spans="1:10" ht="20.399999999999999">
      <c r="A247" s="6" t="s">
        <v>319</v>
      </c>
      <c r="B247" s="7" t="s">
        <v>329</v>
      </c>
      <c r="C247" s="9">
        <v>10</v>
      </c>
      <c r="D247" s="9">
        <v>41953.3</v>
      </c>
      <c r="E247" s="9">
        <v>17753</v>
      </c>
      <c r="F247" s="9">
        <v>16332.76</v>
      </c>
      <c r="G247" s="9">
        <v>7867.54</v>
      </c>
      <c r="H247" s="9"/>
      <c r="I247" s="9">
        <v>1</v>
      </c>
      <c r="J247" s="9">
        <v>5034396</v>
      </c>
    </row>
    <row r="248" spans="1:10" ht="20.399999999999999">
      <c r="A248" s="6" t="s">
        <v>320</v>
      </c>
      <c r="B248" s="7" t="s">
        <v>330</v>
      </c>
      <c r="C248" s="9">
        <v>1</v>
      </c>
      <c r="D248" s="9">
        <v>41953.3</v>
      </c>
      <c r="E248" s="9">
        <v>17753</v>
      </c>
      <c r="F248" s="9">
        <v>16332.76</v>
      </c>
      <c r="G248" s="9">
        <v>7867.54</v>
      </c>
      <c r="H248" s="9"/>
      <c r="I248" s="9">
        <v>1</v>
      </c>
      <c r="J248" s="9">
        <v>503439.6</v>
      </c>
    </row>
    <row r="249" spans="1:10" ht="20.399999999999999">
      <c r="A249" s="6" t="s">
        <v>320</v>
      </c>
      <c r="B249" s="7" t="s">
        <v>330</v>
      </c>
      <c r="C249" s="9">
        <v>1</v>
      </c>
      <c r="D249" s="9">
        <v>41953.3</v>
      </c>
      <c r="E249" s="9">
        <v>17753</v>
      </c>
      <c r="F249" s="9">
        <v>16332.76</v>
      </c>
      <c r="G249" s="9">
        <v>7867.54</v>
      </c>
      <c r="H249" s="9"/>
      <c r="I249" s="9">
        <v>1</v>
      </c>
      <c r="J249" s="9">
        <v>503439.6</v>
      </c>
    </row>
    <row r="250" spans="1:10" ht="20.399999999999999">
      <c r="A250" s="6" t="s">
        <v>320</v>
      </c>
      <c r="B250" s="7" t="s">
        <v>330</v>
      </c>
      <c r="C250" s="9">
        <v>1</v>
      </c>
      <c r="D250" s="9">
        <v>41953.3</v>
      </c>
      <c r="E250" s="9">
        <v>17753</v>
      </c>
      <c r="F250" s="9">
        <v>16332.76</v>
      </c>
      <c r="G250" s="9">
        <v>7867.54</v>
      </c>
      <c r="H250" s="9"/>
      <c r="I250" s="9">
        <v>1</v>
      </c>
      <c r="J250" s="9">
        <v>503439.6</v>
      </c>
    </row>
    <row r="251" spans="1:10" ht="20.399999999999999">
      <c r="A251" s="6" t="s">
        <v>320</v>
      </c>
      <c r="B251" s="7" t="s">
        <v>330</v>
      </c>
      <c r="C251" s="9">
        <v>1</v>
      </c>
      <c r="D251" s="9">
        <v>41953.3</v>
      </c>
      <c r="E251" s="9">
        <v>17753</v>
      </c>
      <c r="F251" s="9">
        <v>16332.76</v>
      </c>
      <c r="G251" s="9">
        <v>7867.54</v>
      </c>
      <c r="H251" s="9"/>
      <c r="I251" s="9">
        <v>1</v>
      </c>
      <c r="J251" s="9">
        <v>503439.6</v>
      </c>
    </row>
    <row r="252" spans="1:10" ht="20.399999999999999">
      <c r="A252" s="6" t="s">
        <v>320</v>
      </c>
      <c r="B252" s="7" t="s">
        <v>330</v>
      </c>
      <c r="C252" s="9">
        <v>1</v>
      </c>
      <c r="D252" s="9">
        <v>41953.3</v>
      </c>
      <c r="E252" s="9">
        <v>17753</v>
      </c>
      <c r="F252" s="9">
        <v>16332.76</v>
      </c>
      <c r="G252" s="9">
        <v>7867.54</v>
      </c>
      <c r="H252" s="9"/>
      <c r="I252" s="9">
        <v>1</v>
      </c>
      <c r="J252" s="9">
        <v>503439.6</v>
      </c>
    </row>
    <row r="253" spans="1:10" ht="20.399999999999999">
      <c r="A253" s="6" t="s">
        <v>321</v>
      </c>
      <c r="B253" s="7" t="s">
        <v>331</v>
      </c>
      <c r="C253" s="9">
        <v>1</v>
      </c>
      <c r="D253" s="9">
        <v>41953.3</v>
      </c>
      <c r="E253" s="9">
        <v>17753</v>
      </c>
      <c r="F253" s="9">
        <v>16332.76</v>
      </c>
      <c r="G253" s="9">
        <v>7867.54</v>
      </c>
      <c r="H253" s="9"/>
      <c r="I253" s="9">
        <v>1</v>
      </c>
      <c r="J253" s="9">
        <v>503439.6</v>
      </c>
    </row>
    <row r="254" spans="1:10" ht="20.399999999999999">
      <c r="A254" s="6" t="s">
        <v>322</v>
      </c>
      <c r="B254" s="7" t="s">
        <v>332</v>
      </c>
      <c r="C254" s="9">
        <v>1</v>
      </c>
      <c r="D254" s="9">
        <v>41954.00333</v>
      </c>
      <c r="E254" s="9">
        <v>17753</v>
      </c>
      <c r="F254" s="9">
        <v>16333.46333</v>
      </c>
      <c r="G254" s="9">
        <v>7867.54</v>
      </c>
      <c r="H254" s="9"/>
      <c r="I254" s="9">
        <v>1</v>
      </c>
      <c r="J254" s="9">
        <v>503448.04</v>
      </c>
    </row>
    <row r="255" spans="1:10" ht="20.399999999999999">
      <c r="A255" s="6" t="s">
        <v>322</v>
      </c>
      <c r="B255" s="7" t="s">
        <v>332</v>
      </c>
      <c r="C255" s="9">
        <v>0.5</v>
      </c>
      <c r="D255" s="9">
        <v>41953.3</v>
      </c>
      <c r="E255" s="9">
        <v>17753</v>
      </c>
      <c r="F255" s="9">
        <v>16332.76</v>
      </c>
      <c r="G255" s="9">
        <v>7867.54</v>
      </c>
      <c r="H255" s="9"/>
      <c r="I255" s="9">
        <v>1</v>
      </c>
      <c r="J255" s="9">
        <v>251719.8</v>
      </c>
    </row>
    <row r="256" spans="1:10" ht="20.399999999999999">
      <c r="A256" s="6" t="s">
        <v>322</v>
      </c>
      <c r="B256" s="7" t="s">
        <v>332</v>
      </c>
      <c r="C256" s="9">
        <v>0.1</v>
      </c>
      <c r="D256" s="9">
        <v>41953.3</v>
      </c>
      <c r="E256" s="9">
        <v>17753</v>
      </c>
      <c r="F256" s="9">
        <v>16332.76</v>
      </c>
      <c r="G256" s="9">
        <v>7867.54</v>
      </c>
      <c r="H256" s="9"/>
      <c r="I256" s="9">
        <v>1</v>
      </c>
      <c r="J256" s="9">
        <v>50343.96</v>
      </c>
    </row>
    <row r="257" spans="1:10" ht="20.399999999999999">
      <c r="A257" s="6" t="s">
        <v>322</v>
      </c>
      <c r="B257" s="7" t="s">
        <v>332</v>
      </c>
      <c r="C257" s="9">
        <v>0.4</v>
      </c>
      <c r="D257" s="9">
        <v>41953.3</v>
      </c>
      <c r="E257" s="9">
        <v>17753</v>
      </c>
      <c r="F257" s="9">
        <v>16332.76</v>
      </c>
      <c r="G257" s="9">
        <v>7867.54</v>
      </c>
      <c r="H257" s="9"/>
      <c r="I257" s="9">
        <v>1</v>
      </c>
      <c r="J257" s="9">
        <v>201375.84</v>
      </c>
    </row>
    <row r="258" spans="1:10" ht="20.399999999999999">
      <c r="A258" s="6" t="s">
        <v>322</v>
      </c>
      <c r="B258" s="7" t="s">
        <v>332</v>
      </c>
      <c r="C258" s="9">
        <v>1</v>
      </c>
      <c r="D258" s="9">
        <v>41953.3</v>
      </c>
      <c r="E258" s="9">
        <v>17753</v>
      </c>
      <c r="F258" s="9">
        <v>16332.76</v>
      </c>
      <c r="G258" s="9">
        <v>7867.54</v>
      </c>
      <c r="H258" s="9"/>
      <c r="I258" s="9">
        <v>1</v>
      </c>
      <c r="J258" s="9">
        <v>503439.6</v>
      </c>
    </row>
    <row r="259" spans="1:10" ht="20.399999999999999">
      <c r="A259" s="6" t="s">
        <v>323</v>
      </c>
      <c r="B259" s="7" t="s">
        <v>333</v>
      </c>
      <c r="C259" s="9">
        <v>0.1</v>
      </c>
      <c r="D259" s="9">
        <v>16482</v>
      </c>
      <c r="E259" s="9">
        <v>16482</v>
      </c>
      <c r="F259" s="9">
        <v>0</v>
      </c>
      <c r="G259" s="9">
        <v>0</v>
      </c>
      <c r="H259" s="9"/>
      <c r="I259" s="9">
        <v>1</v>
      </c>
      <c r="J259" s="9">
        <v>19778.400000000001</v>
      </c>
    </row>
    <row r="260" spans="1:10" ht="20.399999999999999">
      <c r="A260" s="6" t="s">
        <v>323</v>
      </c>
      <c r="B260" s="7" t="s">
        <v>333</v>
      </c>
      <c r="C260" s="9">
        <v>2.58</v>
      </c>
      <c r="D260" s="9">
        <v>16482</v>
      </c>
      <c r="E260" s="9">
        <v>16482</v>
      </c>
      <c r="F260" s="9">
        <v>0</v>
      </c>
      <c r="G260" s="9">
        <v>0</v>
      </c>
      <c r="H260" s="9"/>
      <c r="I260" s="9">
        <v>1</v>
      </c>
      <c r="J260" s="9">
        <v>510282.72</v>
      </c>
    </row>
    <row r="261" spans="1:10" ht="20.399999999999999">
      <c r="A261" s="6" t="s">
        <v>323</v>
      </c>
      <c r="B261" s="7" t="s">
        <v>333</v>
      </c>
      <c r="C261" s="9">
        <v>1.58</v>
      </c>
      <c r="D261" s="9">
        <v>16482</v>
      </c>
      <c r="E261" s="9">
        <v>16482</v>
      </c>
      <c r="F261" s="9">
        <v>0</v>
      </c>
      <c r="G261" s="9">
        <v>0</v>
      </c>
      <c r="H261" s="9"/>
      <c r="I261" s="9">
        <v>1</v>
      </c>
      <c r="J261" s="9">
        <v>312498.71999999997</v>
      </c>
    </row>
    <row r="262" spans="1:10" ht="20.399999999999999">
      <c r="A262" s="6" t="s">
        <v>323</v>
      </c>
      <c r="B262" s="7" t="s">
        <v>333</v>
      </c>
      <c r="C262" s="9">
        <v>0.15</v>
      </c>
      <c r="D262" s="9">
        <v>16482</v>
      </c>
      <c r="E262" s="9">
        <v>16482</v>
      </c>
      <c r="F262" s="9">
        <v>0</v>
      </c>
      <c r="G262" s="9">
        <v>0</v>
      </c>
      <c r="H262" s="9"/>
      <c r="I262" s="9">
        <v>1</v>
      </c>
      <c r="J262" s="9">
        <v>29667.599999999999</v>
      </c>
    </row>
    <row r="263" spans="1:10" ht="20.399999999999999">
      <c r="A263" s="6" t="s">
        <v>323</v>
      </c>
      <c r="B263" s="7" t="s">
        <v>333</v>
      </c>
      <c r="C263" s="9">
        <v>0.59</v>
      </c>
      <c r="D263" s="9">
        <v>16482</v>
      </c>
      <c r="E263" s="9">
        <v>16482</v>
      </c>
      <c r="F263" s="9">
        <v>0</v>
      </c>
      <c r="G263" s="9">
        <v>0</v>
      </c>
      <c r="H263" s="9"/>
      <c r="I263" s="9">
        <v>1</v>
      </c>
      <c r="J263" s="9">
        <v>116692.56</v>
      </c>
    </row>
    <row r="264" spans="1:10" ht="20.399999999999999">
      <c r="A264" s="6" t="s">
        <v>324</v>
      </c>
      <c r="B264" s="7" t="s">
        <v>334</v>
      </c>
      <c r="C264" s="9">
        <v>1.5</v>
      </c>
      <c r="D264" s="9">
        <v>16482</v>
      </c>
      <c r="E264" s="9">
        <v>16482</v>
      </c>
      <c r="F264" s="9">
        <v>0</v>
      </c>
      <c r="G264" s="9">
        <v>0</v>
      </c>
      <c r="H264" s="9"/>
      <c r="I264" s="9">
        <v>1</v>
      </c>
      <c r="J264" s="9">
        <v>296676</v>
      </c>
    </row>
    <row r="265" spans="1:10" ht="20.399999999999999">
      <c r="A265" s="6" t="s">
        <v>324</v>
      </c>
      <c r="B265" s="7" t="s">
        <v>334</v>
      </c>
      <c r="C265" s="9">
        <v>0.5</v>
      </c>
      <c r="D265" s="9">
        <v>16482</v>
      </c>
      <c r="E265" s="9">
        <v>16482</v>
      </c>
      <c r="F265" s="9">
        <v>0</v>
      </c>
      <c r="G265" s="9">
        <v>0</v>
      </c>
      <c r="H265" s="9"/>
      <c r="I265" s="9">
        <v>1</v>
      </c>
      <c r="J265" s="9">
        <v>98892</v>
      </c>
    </row>
    <row r="266" spans="1:10" ht="20.399999999999999">
      <c r="A266" s="6" t="s">
        <v>324</v>
      </c>
      <c r="B266" s="7" t="s">
        <v>334</v>
      </c>
      <c r="C266" s="9">
        <v>3</v>
      </c>
      <c r="D266" s="9">
        <v>16482</v>
      </c>
      <c r="E266" s="9">
        <v>16482</v>
      </c>
      <c r="F266" s="9">
        <v>0</v>
      </c>
      <c r="G266" s="9">
        <v>0</v>
      </c>
      <c r="H266" s="9"/>
      <c r="I266" s="9">
        <v>1</v>
      </c>
      <c r="J266" s="9">
        <v>593352</v>
      </c>
    </row>
    <row r="267" spans="1:10">
      <c r="A267" s="6" t="s">
        <v>335</v>
      </c>
      <c r="B267" s="7" t="s">
        <v>336</v>
      </c>
      <c r="C267" s="9">
        <v>0.25</v>
      </c>
      <c r="D267" s="9">
        <v>13890</v>
      </c>
      <c r="E267" s="9">
        <v>13890</v>
      </c>
      <c r="F267" s="9">
        <v>0</v>
      </c>
      <c r="G267" s="9">
        <v>0</v>
      </c>
      <c r="H267" s="9"/>
      <c r="I267" s="9">
        <v>1</v>
      </c>
      <c r="J267" s="9">
        <v>41670</v>
      </c>
    </row>
    <row r="268" spans="1:10">
      <c r="A268" s="6" t="s">
        <v>335</v>
      </c>
      <c r="B268" s="7" t="s">
        <v>336</v>
      </c>
      <c r="C268" s="9">
        <v>0.25</v>
      </c>
      <c r="D268" s="9">
        <v>13890</v>
      </c>
      <c r="E268" s="9">
        <v>13890</v>
      </c>
      <c r="F268" s="9">
        <v>0</v>
      </c>
      <c r="G268" s="9">
        <v>0</v>
      </c>
      <c r="H268" s="9"/>
      <c r="I268" s="9">
        <v>1</v>
      </c>
      <c r="J268" s="9">
        <v>41670</v>
      </c>
    </row>
    <row r="269" spans="1:10">
      <c r="A269" s="6" t="s">
        <v>335</v>
      </c>
      <c r="B269" s="7" t="s">
        <v>336</v>
      </c>
      <c r="C269" s="9">
        <v>0.25</v>
      </c>
      <c r="D269" s="9">
        <v>13890</v>
      </c>
      <c r="E269" s="9">
        <v>13890</v>
      </c>
      <c r="F269" s="9">
        <v>0</v>
      </c>
      <c r="G269" s="9">
        <v>0</v>
      </c>
      <c r="H269" s="9"/>
      <c r="I269" s="9">
        <v>1</v>
      </c>
      <c r="J269" s="9">
        <v>41670</v>
      </c>
    </row>
    <row r="270" spans="1:10">
      <c r="A270" s="6" t="s">
        <v>335</v>
      </c>
      <c r="B270" s="7" t="s">
        <v>336</v>
      </c>
      <c r="C270" s="9">
        <v>0.25</v>
      </c>
      <c r="D270" s="9">
        <v>13890</v>
      </c>
      <c r="E270" s="9">
        <v>13890</v>
      </c>
      <c r="F270" s="9">
        <v>0</v>
      </c>
      <c r="G270" s="9">
        <v>0</v>
      </c>
      <c r="H270" s="9"/>
      <c r="I270" s="9">
        <v>1</v>
      </c>
      <c r="J270" s="9">
        <v>41670</v>
      </c>
    </row>
    <row r="271" spans="1:10" ht="20.399999999999999">
      <c r="A271" s="6" t="s">
        <v>337</v>
      </c>
      <c r="B271" s="7" t="s">
        <v>338</v>
      </c>
      <c r="C271" s="9">
        <v>0.25</v>
      </c>
      <c r="D271" s="9">
        <v>14583</v>
      </c>
      <c r="E271" s="9">
        <v>14583</v>
      </c>
      <c r="F271" s="9">
        <v>0</v>
      </c>
      <c r="G271" s="9">
        <v>0</v>
      </c>
      <c r="H271" s="9"/>
      <c r="I271" s="9">
        <v>1</v>
      </c>
      <c r="J271" s="9">
        <v>43749</v>
      </c>
    </row>
    <row r="272" spans="1:10" ht="20.399999999999999">
      <c r="A272" s="6" t="s">
        <v>337</v>
      </c>
      <c r="B272" s="7" t="s">
        <v>338</v>
      </c>
      <c r="C272" s="9">
        <v>0.25</v>
      </c>
      <c r="D272" s="9">
        <v>14583</v>
      </c>
      <c r="E272" s="9">
        <v>14583</v>
      </c>
      <c r="F272" s="9">
        <v>0</v>
      </c>
      <c r="G272" s="9">
        <v>0</v>
      </c>
      <c r="H272" s="9"/>
      <c r="I272" s="9">
        <v>1</v>
      </c>
      <c r="J272" s="9">
        <v>43749</v>
      </c>
    </row>
    <row r="273" spans="1:10" ht="20.399999999999999">
      <c r="A273" s="6" t="s">
        <v>337</v>
      </c>
      <c r="B273" s="7" t="s">
        <v>338</v>
      </c>
      <c r="C273" s="9">
        <v>0.25</v>
      </c>
      <c r="D273" s="9">
        <v>14583</v>
      </c>
      <c r="E273" s="9">
        <v>14583</v>
      </c>
      <c r="F273" s="9">
        <v>0</v>
      </c>
      <c r="G273" s="9">
        <v>0</v>
      </c>
      <c r="H273" s="9"/>
      <c r="I273" s="9">
        <v>1</v>
      </c>
      <c r="J273" s="9">
        <v>43749</v>
      </c>
    </row>
    <row r="274" spans="1:10" ht="20.399999999999999">
      <c r="A274" s="6" t="s">
        <v>337</v>
      </c>
      <c r="B274" s="7" t="s">
        <v>338</v>
      </c>
      <c r="C274" s="9">
        <v>0.25</v>
      </c>
      <c r="D274" s="9">
        <v>14583</v>
      </c>
      <c r="E274" s="9">
        <v>14583</v>
      </c>
      <c r="F274" s="9">
        <v>0</v>
      </c>
      <c r="G274" s="9">
        <v>0</v>
      </c>
      <c r="H274" s="9"/>
      <c r="I274" s="9">
        <v>1</v>
      </c>
      <c r="J274" s="9">
        <v>43749</v>
      </c>
    </row>
    <row r="275" spans="1:10" ht="20.399999999999999">
      <c r="A275" s="6" t="s">
        <v>339</v>
      </c>
      <c r="B275" s="7" t="s">
        <v>340</v>
      </c>
      <c r="C275" s="9">
        <v>0.25</v>
      </c>
      <c r="D275" s="9">
        <v>14583</v>
      </c>
      <c r="E275" s="9">
        <v>14583</v>
      </c>
      <c r="F275" s="9">
        <v>0</v>
      </c>
      <c r="G275" s="9">
        <v>0</v>
      </c>
      <c r="H275" s="9"/>
      <c r="I275" s="9">
        <v>1</v>
      </c>
      <c r="J275" s="9">
        <v>43749</v>
      </c>
    </row>
    <row r="276" spans="1:10" ht="20.399999999999999">
      <c r="A276" s="6" t="s">
        <v>339</v>
      </c>
      <c r="B276" s="7" t="s">
        <v>340</v>
      </c>
      <c r="C276" s="9">
        <v>0.25</v>
      </c>
      <c r="D276" s="9">
        <v>14583</v>
      </c>
      <c r="E276" s="9">
        <v>14583</v>
      </c>
      <c r="F276" s="9">
        <v>0</v>
      </c>
      <c r="G276" s="9">
        <v>0</v>
      </c>
      <c r="H276" s="9"/>
      <c r="I276" s="9">
        <v>1</v>
      </c>
      <c r="J276" s="9">
        <v>43749</v>
      </c>
    </row>
    <row r="277" spans="1:10" ht="20.399999999999999">
      <c r="A277" s="6" t="s">
        <v>339</v>
      </c>
      <c r="B277" s="7" t="s">
        <v>340</v>
      </c>
      <c r="C277" s="9">
        <v>0.25</v>
      </c>
      <c r="D277" s="9">
        <v>14583</v>
      </c>
      <c r="E277" s="9">
        <v>14583</v>
      </c>
      <c r="F277" s="9">
        <v>0</v>
      </c>
      <c r="G277" s="9">
        <v>0</v>
      </c>
      <c r="H277" s="9"/>
      <c r="I277" s="9">
        <v>1</v>
      </c>
      <c r="J277" s="9">
        <v>43749</v>
      </c>
    </row>
    <row r="278" spans="1:10" ht="20.399999999999999">
      <c r="A278" s="6" t="s">
        <v>339</v>
      </c>
      <c r="B278" s="7" t="s">
        <v>340</v>
      </c>
      <c r="C278" s="9">
        <v>0.25</v>
      </c>
      <c r="D278" s="9">
        <v>14583</v>
      </c>
      <c r="E278" s="9">
        <v>14583</v>
      </c>
      <c r="F278" s="9">
        <v>0</v>
      </c>
      <c r="G278" s="9">
        <v>0</v>
      </c>
      <c r="H278" s="9"/>
      <c r="I278" s="9">
        <v>1</v>
      </c>
      <c r="J278" s="9">
        <v>43749</v>
      </c>
    </row>
    <row r="279" spans="1:10">
      <c r="A279" s="6" t="s">
        <v>341</v>
      </c>
      <c r="B279" s="7" t="s">
        <v>342</v>
      </c>
      <c r="C279" s="9">
        <v>0.25</v>
      </c>
      <c r="D279" s="9">
        <v>14583</v>
      </c>
      <c r="E279" s="9">
        <v>14583</v>
      </c>
      <c r="F279" s="9">
        <v>0</v>
      </c>
      <c r="G279" s="9">
        <v>0</v>
      </c>
      <c r="H279" s="9"/>
      <c r="I279" s="9">
        <v>1</v>
      </c>
      <c r="J279" s="9">
        <v>43749</v>
      </c>
    </row>
    <row r="280" spans="1:10">
      <c r="A280" s="6" t="s">
        <v>341</v>
      </c>
      <c r="B280" s="7" t="s">
        <v>342</v>
      </c>
      <c r="C280" s="9">
        <v>0.25</v>
      </c>
      <c r="D280" s="9">
        <v>14583</v>
      </c>
      <c r="E280" s="9">
        <v>14583</v>
      </c>
      <c r="F280" s="9">
        <v>0</v>
      </c>
      <c r="G280" s="9">
        <v>0</v>
      </c>
      <c r="H280" s="9"/>
      <c r="I280" s="9">
        <v>1</v>
      </c>
      <c r="J280" s="9">
        <v>43749</v>
      </c>
    </row>
    <row r="281" spans="1:10">
      <c r="A281" s="6" t="s">
        <v>341</v>
      </c>
      <c r="B281" s="7" t="s">
        <v>342</v>
      </c>
      <c r="C281" s="9">
        <v>0.25</v>
      </c>
      <c r="D281" s="9">
        <v>14583</v>
      </c>
      <c r="E281" s="9">
        <v>14583</v>
      </c>
      <c r="F281" s="9">
        <v>0</v>
      </c>
      <c r="G281" s="9">
        <v>0</v>
      </c>
      <c r="H281" s="9"/>
      <c r="I281" s="9">
        <v>1</v>
      </c>
      <c r="J281" s="9">
        <v>43749</v>
      </c>
    </row>
    <row r="282" spans="1:10">
      <c r="A282" s="6" t="s">
        <v>341</v>
      </c>
      <c r="B282" s="7" t="s">
        <v>342</v>
      </c>
      <c r="C282" s="9">
        <v>0.25</v>
      </c>
      <c r="D282" s="9">
        <v>14583</v>
      </c>
      <c r="E282" s="9">
        <v>14583</v>
      </c>
      <c r="F282" s="9">
        <v>0</v>
      </c>
      <c r="G282" s="9">
        <v>0</v>
      </c>
      <c r="H282" s="9"/>
      <c r="I282" s="9">
        <v>1</v>
      </c>
      <c r="J282" s="9">
        <v>43749</v>
      </c>
    </row>
    <row r="283" spans="1:10">
      <c r="A283" s="6" t="s">
        <v>343</v>
      </c>
      <c r="B283" s="7" t="s">
        <v>344</v>
      </c>
      <c r="C283" s="9">
        <v>0.5</v>
      </c>
      <c r="D283" s="9">
        <v>14583</v>
      </c>
      <c r="E283" s="9">
        <v>14583</v>
      </c>
      <c r="F283" s="9">
        <v>0</v>
      </c>
      <c r="G283" s="9">
        <v>0</v>
      </c>
      <c r="H283" s="9"/>
      <c r="I283" s="9">
        <v>1</v>
      </c>
      <c r="J283" s="9">
        <v>87498</v>
      </c>
    </row>
    <row r="284" spans="1:10">
      <c r="A284" s="6" t="s">
        <v>343</v>
      </c>
      <c r="B284" s="7" t="s">
        <v>344</v>
      </c>
      <c r="C284" s="9">
        <v>0.5</v>
      </c>
      <c r="D284" s="9">
        <v>14583</v>
      </c>
      <c r="E284" s="9">
        <v>14583</v>
      </c>
      <c r="F284" s="9">
        <v>0</v>
      </c>
      <c r="G284" s="9">
        <v>0</v>
      </c>
      <c r="H284" s="9"/>
      <c r="I284" s="9">
        <v>1</v>
      </c>
      <c r="J284" s="9">
        <v>87498</v>
      </c>
    </row>
    <row r="285" spans="1:10">
      <c r="A285" s="6" t="s">
        <v>343</v>
      </c>
      <c r="B285" s="7" t="s">
        <v>344</v>
      </c>
      <c r="C285" s="9">
        <v>0.5</v>
      </c>
      <c r="D285" s="9">
        <v>14583</v>
      </c>
      <c r="E285" s="9">
        <v>14583</v>
      </c>
      <c r="F285" s="9">
        <v>0</v>
      </c>
      <c r="G285" s="9">
        <v>0</v>
      </c>
      <c r="H285" s="9"/>
      <c r="I285" s="9">
        <v>1</v>
      </c>
      <c r="J285" s="9">
        <v>87498</v>
      </c>
    </row>
    <row r="286" spans="1:10">
      <c r="A286" s="6" t="s">
        <v>343</v>
      </c>
      <c r="B286" s="7" t="s">
        <v>344</v>
      </c>
      <c r="C286" s="9">
        <v>0.5</v>
      </c>
      <c r="D286" s="9">
        <v>14583</v>
      </c>
      <c r="E286" s="9">
        <v>14583</v>
      </c>
      <c r="F286" s="9">
        <v>0</v>
      </c>
      <c r="G286" s="9">
        <v>0</v>
      </c>
      <c r="H286" s="9"/>
      <c r="I286" s="9">
        <v>1</v>
      </c>
      <c r="J286" s="9">
        <v>87498</v>
      </c>
    </row>
    <row r="287" spans="1:10">
      <c r="A287" s="6" t="s">
        <v>345</v>
      </c>
      <c r="B287" s="7" t="s">
        <v>346</v>
      </c>
      <c r="C287" s="9">
        <v>0.25</v>
      </c>
      <c r="D287" s="9">
        <v>13890</v>
      </c>
      <c r="E287" s="9">
        <v>13890</v>
      </c>
      <c r="F287" s="9">
        <v>0</v>
      </c>
      <c r="G287" s="9">
        <v>0</v>
      </c>
      <c r="H287" s="9"/>
      <c r="I287" s="9">
        <v>1</v>
      </c>
      <c r="J287" s="9">
        <v>41670</v>
      </c>
    </row>
    <row r="288" spans="1:10">
      <c r="A288" s="6" t="s">
        <v>345</v>
      </c>
      <c r="B288" s="7" t="s">
        <v>346</v>
      </c>
      <c r="C288" s="9">
        <v>0.25</v>
      </c>
      <c r="D288" s="9">
        <v>13890</v>
      </c>
      <c r="E288" s="9">
        <v>13890</v>
      </c>
      <c r="F288" s="9">
        <v>0</v>
      </c>
      <c r="G288" s="9">
        <v>0</v>
      </c>
      <c r="H288" s="9"/>
      <c r="I288" s="9">
        <v>1</v>
      </c>
      <c r="J288" s="9">
        <v>41670</v>
      </c>
    </row>
    <row r="289" spans="1:10">
      <c r="A289" s="6" t="s">
        <v>345</v>
      </c>
      <c r="B289" s="7" t="s">
        <v>346</v>
      </c>
      <c r="C289" s="9">
        <v>0.25</v>
      </c>
      <c r="D289" s="9">
        <v>13890</v>
      </c>
      <c r="E289" s="9">
        <v>13890</v>
      </c>
      <c r="F289" s="9">
        <v>0</v>
      </c>
      <c r="G289" s="9">
        <v>0</v>
      </c>
      <c r="H289" s="9"/>
      <c r="I289" s="9">
        <v>1</v>
      </c>
      <c r="J289" s="9">
        <v>41670</v>
      </c>
    </row>
    <row r="290" spans="1:10">
      <c r="A290" s="6" t="s">
        <v>345</v>
      </c>
      <c r="B290" s="7" t="s">
        <v>346</v>
      </c>
      <c r="C290" s="9">
        <v>0.25</v>
      </c>
      <c r="D290" s="9">
        <v>13890</v>
      </c>
      <c r="E290" s="9">
        <v>13890</v>
      </c>
      <c r="F290" s="9">
        <v>0</v>
      </c>
      <c r="G290" s="9">
        <v>0</v>
      </c>
      <c r="H290" s="9"/>
      <c r="I290" s="9">
        <v>1</v>
      </c>
      <c r="J290" s="9">
        <v>41670</v>
      </c>
    </row>
    <row r="291" spans="1:10" ht="20.399999999999999">
      <c r="A291" s="6" t="s">
        <v>347</v>
      </c>
      <c r="B291" s="7" t="s">
        <v>348</v>
      </c>
      <c r="C291" s="9">
        <v>0.75</v>
      </c>
      <c r="D291" s="9">
        <v>13890</v>
      </c>
      <c r="E291" s="9">
        <v>13890</v>
      </c>
      <c r="F291" s="9">
        <v>0</v>
      </c>
      <c r="G291" s="9">
        <v>0</v>
      </c>
      <c r="H291" s="9"/>
      <c r="I291" s="9">
        <v>1</v>
      </c>
      <c r="J291" s="9">
        <v>125010</v>
      </c>
    </row>
    <row r="292" spans="1:10" ht="20.399999999999999">
      <c r="A292" s="6" t="s">
        <v>347</v>
      </c>
      <c r="B292" s="7" t="s">
        <v>348</v>
      </c>
      <c r="C292" s="9">
        <v>0.75</v>
      </c>
      <c r="D292" s="9">
        <v>13890</v>
      </c>
      <c r="E292" s="9">
        <v>13890</v>
      </c>
      <c r="F292" s="9">
        <v>0</v>
      </c>
      <c r="G292" s="9">
        <v>0</v>
      </c>
      <c r="H292" s="9"/>
      <c r="I292" s="9">
        <v>1</v>
      </c>
      <c r="J292" s="9">
        <v>125010</v>
      </c>
    </row>
    <row r="293" spans="1:10" ht="20.399999999999999">
      <c r="A293" s="6" t="s">
        <v>347</v>
      </c>
      <c r="B293" s="7" t="s">
        <v>348</v>
      </c>
      <c r="C293" s="9">
        <v>0.75</v>
      </c>
      <c r="D293" s="9">
        <v>13890</v>
      </c>
      <c r="E293" s="9">
        <v>13890</v>
      </c>
      <c r="F293" s="9">
        <v>0</v>
      </c>
      <c r="G293" s="9">
        <v>0</v>
      </c>
      <c r="H293" s="9"/>
      <c r="I293" s="9">
        <v>1</v>
      </c>
      <c r="J293" s="9">
        <v>125010</v>
      </c>
    </row>
    <row r="294" spans="1:10" ht="20.399999999999999">
      <c r="A294" s="6" t="s">
        <v>347</v>
      </c>
      <c r="B294" s="7" t="s">
        <v>348</v>
      </c>
      <c r="C294" s="9">
        <v>0.75</v>
      </c>
      <c r="D294" s="9">
        <v>13890</v>
      </c>
      <c r="E294" s="9">
        <v>13890</v>
      </c>
      <c r="F294" s="9">
        <v>0</v>
      </c>
      <c r="G294" s="9">
        <v>0</v>
      </c>
      <c r="H294" s="9"/>
      <c r="I294" s="9">
        <v>1</v>
      </c>
      <c r="J294" s="9">
        <v>125010</v>
      </c>
    </row>
    <row r="295" spans="1:10" ht="30.6">
      <c r="A295" s="6" t="s">
        <v>349</v>
      </c>
      <c r="B295" s="7" t="s">
        <v>350</v>
      </c>
      <c r="C295" s="9">
        <v>0.75</v>
      </c>
      <c r="D295" s="9">
        <v>13890</v>
      </c>
      <c r="E295" s="9">
        <v>13890</v>
      </c>
      <c r="F295" s="9">
        <v>0</v>
      </c>
      <c r="G295" s="9">
        <v>0</v>
      </c>
      <c r="H295" s="9"/>
      <c r="I295" s="9">
        <v>1</v>
      </c>
      <c r="J295" s="9">
        <v>125010</v>
      </c>
    </row>
    <row r="296" spans="1:10" ht="30.6">
      <c r="A296" s="6" t="s">
        <v>349</v>
      </c>
      <c r="B296" s="7" t="s">
        <v>350</v>
      </c>
      <c r="C296" s="9">
        <v>0.75</v>
      </c>
      <c r="D296" s="9">
        <v>13890</v>
      </c>
      <c r="E296" s="9">
        <v>13890</v>
      </c>
      <c r="F296" s="9">
        <v>0</v>
      </c>
      <c r="G296" s="9">
        <v>0</v>
      </c>
      <c r="H296" s="9"/>
      <c r="I296" s="9">
        <v>1</v>
      </c>
      <c r="J296" s="9">
        <v>125010</v>
      </c>
    </row>
    <row r="297" spans="1:10" ht="30.6">
      <c r="A297" s="6" t="s">
        <v>349</v>
      </c>
      <c r="B297" s="7" t="s">
        <v>350</v>
      </c>
      <c r="C297" s="9">
        <v>0.75</v>
      </c>
      <c r="D297" s="9">
        <v>13890</v>
      </c>
      <c r="E297" s="9">
        <v>13890</v>
      </c>
      <c r="F297" s="9">
        <v>0</v>
      </c>
      <c r="G297" s="9">
        <v>0</v>
      </c>
      <c r="H297" s="9"/>
      <c r="I297" s="9">
        <v>1</v>
      </c>
      <c r="J297" s="9">
        <v>125010</v>
      </c>
    </row>
    <row r="298" spans="1:10" ht="30.6">
      <c r="A298" s="6" t="s">
        <v>349</v>
      </c>
      <c r="B298" s="7" t="s">
        <v>350</v>
      </c>
      <c r="C298" s="9">
        <v>0.75</v>
      </c>
      <c r="D298" s="9">
        <v>13890</v>
      </c>
      <c r="E298" s="9">
        <v>13890</v>
      </c>
      <c r="F298" s="9">
        <v>0</v>
      </c>
      <c r="G298" s="9">
        <v>0</v>
      </c>
      <c r="H298" s="9"/>
      <c r="I298" s="9">
        <v>1</v>
      </c>
      <c r="J298" s="9">
        <v>125010</v>
      </c>
    </row>
    <row r="299" spans="1:10" ht="20.399999999999999">
      <c r="A299" s="6" t="s">
        <v>351</v>
      </c>
      <c r="B299" s="7" t="s">
        <v>352</v>
      </c>
      <c r="C299" s="9">
        <v>0.25</v>
      </c>
      <c r="D299" s="9">
        <v>14583</v>
      </c>
      <c r="E299" s="9">
        <v>14583</v>
      </c>
      <c r="F299" s="9">
        <v>0</v>
      </c>
      <c r="G299" s="9">
        <v>0</v>
      </c>
      <c r="H299" s="9"/>
      <c r="I299" s="9">
        <v>1</v>
      </c>
      <c r="J299" s="9">
        <v>43749</v>
      </c>
    </row>
    <row r="300" spans="1:10" ht="20.399999999999999">
      <c r="A300" s="6" t="s">
        <v>351</v>
      </c>
      <c r="B300" s="7" t="s">
        <v>352</v>
      </c>
      <c r="C300" s="9">
        <v>0.25</v>
      </c>
      <c r="D300" s="9">
        <v>14583</v>
      </c>
      <c r="E300" s="9">
        <v>14583</v>
      </c>
      <c r="F300" s="9">
        <v>0</v>
      </c>
      <c r="G300" s="9">
        <v>0</v>
      </c>
      <c r="H300" s="9"/>
      <c r="I300" s="9">
        <v>1</v>
      </c>
      <c r="J300" s="9">
        <v>43749</v>
      </c>
    </row>
    <row r="301" spans="1:10" ht="20.399999999999999">
      <c r="A301" s="6" t="s">
        <v>351</v>
      </c>
      <c r="B301" s="7" t="s">
        <v>352</v>
      </c>
      <c r="C301" s="9">
        <v>0.25</v>
      </c>
      <c r="D301" s="9">
        <v>14583</v>
      </c>
      <c r="E301" s="9">
        <v>14583</v>
      </c>
      <c r="F301" s="9">
        <v>0</v>
      </c>
      <c r="G301" s="9">
        <v>0</v>
      </c>
      <c r="H301" s="9"/>
      <c r="I301" s="9">
        <v>1</v>
      </c>
      <c r="J301" s="9">
        <v>43749</v>
      </c>
    </row>
    <row r="302" spans="1:10" ht="20.399999999999999">
      <c r="A302" s="6" t="s">
        <v>351</v>
      </c>
      <c r="B302" s="7" t="s">
        <v>352</v>
      </c>
      <c r="C302" s="9">
        <v>0.25</v>
      </c>
      <c r="D302" s="9">
        <v>14583</v>
      </c>
      <c r="E302" s="9">
        <v>14583</v>
      </c>
      <c r="F302" s="9">
        <v>0</v>
      </c>
      <c r="G302" s="9">
        <v>0</v>
      </c>
      <c r="H302" s="9"/>
      <c r="I302" s="9">
        <v>1</v>
      </c>
      <c r="J302" s="9">
        <v>43749</v>
      </c>
    </row>
    <row r="303" spans="1:10">
      <c r="A303" s="6" t="s">
        <v>353</v>
      </c>
      <c r="B303" s="7" t="s">
        <v>354</v>
      </c>
      <c r="C303" s="9">
        <v>0.25</v>
      </c>
      <c r="D303" s="9">
        <v>13890</v>
      </c>
      <c r="E303" s="9">
        <v>13890</v>
      </c>
      <c r="F303" s="9">
        <v>0</v>
      </c>
      <c r="G303" s="9">
        <v>0</v>
      </c>
      <c r="H303" s="9"/>
      <c r="I303" s="9">
        <v>1</v>
      </c>
      <c r="J303" s="9">
        <v>41670</v>
      </c>
    </row>
    <row r="304" spans="1:10">
      <c r="A304" s="6" t="s">
        <v>353</v>
      </c>
      <c r="B304" s="7" t="s">
        <v>354</v>
      </c>
      <c r="C304" s="9">
        <v>0.25</v>
      </c>
      <c r="D304" s="9">
        <v>13890</v>
      </c>
      <c r="E304" s="9">
        <v>13890</v>
      </c>
      <c r="F304" s="9">
        <v>0</v>
      </c>
      <c r="G304" s="9">
        <v>0</v>
      </c>
      <c r="H304" s="9"/>
      <c r="I304" s="9">
        <v>1</v>
      </c>
      <c r="J304" s="9">
        <v>41670</v>
      </c>
    </row>
    <row r="305" spans="1:10">
      <c r="A305" s="6" t="s">
        <v>353</v>
      </c>
      <c r="B305" s="7" t="s">
        <v>354</v>
      </c>
      <c r="C305" s="9">
        <v>0.25</v>
      </c>
      <c r="D305" s="9">
        <v>13890</v>
      </c>
      <c r="E305" s="9">
        <v>13890</v>
      </c>
      <c r="F305" s="9">
        <v>0</v>
      </c>
      <c r="G305" s="9">
        <v>0</v>
      </c>
      <c r="H305" s="9"/>
      <c r="I305" s="9">
        <v>1</v>
      </c>
      <c r="J305" s="9">
        <v>41670</v>
      </c>
    </row>
    <row r="306" spans="1:10">
      <c r="A306" s="6" t="s">
        <v>353</v>
      </c>
      <c r="B306" s="7" t="s">
        <v>354</v>
      </c>
      <c r="C306" s="9">
        <v>0.25</v>
      </c>
      <c r="D306" s="9">
        <v>13890</v>
      </c>
      <c r="E306" s="9">
        <v>13890</v>
      </c>
      <c r="F306" s="9">
        <v>0</v>
      </c>
      <c r="G306" s="9">
        <v>0</v>
      </c>
      <c r="H306" s="9"/>
      <c r="I306" s="9">
        <v>1</v>
      </c>
      <c r="J306" s="9">
        <v>41670</v>
      </c>
    </row>
    <row r="307" spans="1:10">
      <c r="A307" s="6" t="s">
        <v>355</v>
      </c>
      <c r="B307" s="7" t="s">
        <v>356</v>
      </c>
      <c r="C307" s="9">
        <v>0.75</v>
      </c>
      <c r="D307" s="9">
        <v>13890</v>
      </c>
      <c r="E307" s="9">
        <v>13890</v>
      </c>
      <c r="F307" s="9">
        <v>0</v>
      </c>
      <c r="G307" s="9">
        <v>0</v>
      </c>
      <c r="H307" s="9"/>
      <c r="I307" s="9">
        <v>1</v>
      </c>
      <c r="J307" s="9">
        <v>125010</v>
      </c>
    </row>
    <row r="308" spans="1:10">
      <c r="A308" s="6" t="s">
        <v>355</v>
      </c>
      <c r="B308" s="7" t="s">
        <v>356</v>
      </c>
      <c r="C308" s="9">
        <v>0.75</v>
      </c>
      <c r="D308" s="9">
        <v>13890</v>
      </c>
      <c r="E308" s="9">
        <v>13890</v>
      </c>
      <c r="F308" s="9">
        <v>0</v>
      </c>
      <c r="G308" s="9">
        <v>0</v>
      </c>
      <c r="H308" s="9"/>
      <c r="I308" s="9">
        <v>1</v>
      </c>
      <c r="J308" s="9">
        <v>125010</v>
      </c>
    </row>
    <row r="309" spans="1:10">
      <c r="A309" s="6" t="s">
        <v>355</v>
      </c>
      <c r="B309" s="7" t="s">
        <v>356</v>
      </c>
      <c r="C309" s="9">
        <v>0.75</v>
      </c>
      <c r="D309" s="9">
        <v>13890</v>
      </c>
      <c r="E309" s="9">
        <v>13890</v>
      </c>
      <c r="F309" s="9">
        <v>0</v>
      </c>
      <c r="G309" s="9">
        <v>0</v>
      </c>
      <c r="H309" s="9"/>
      <c r="I309" s="9">
        <v>1</v>
      </c>
      <c r="J309" s="9">
        <v>125010</v>
      </c>
    </row>
    <row r="310" spans="1:10">
      <c r="A310" s="6" t="s">
        <v>355</v>
      </c>
      <c r="B310" s="7" t="s">
        <v>356</v>
      </c>
      <c r="C310" s="9">
        <v>0.75</v>
      </c>
      <c r="D310" s="9">
        <v>13890</v>
      </c>
      <c r="E310" s="9">
        <v>13890</v>
      </c>
      <c r="F310" s="9">
        <v>0</v>
      </c>
      <c r="G310" s="9">
        <v>0</v>
      </c>
      <c r="H310" s="9"/>
      <c r="I310" s="9">
        <v>1</v>
      </c>
      <c r="J310" s="9">
        <v>125010</v>
      </c>
    </row>
    <row r="311" spans="1:10" ht="20.399999999999999">
      <c r="A311" s="6" t="s">
        <v>357</v>
      </c>
      <c r="B311" s="7" t="s">
        <v>358</v>
      </c>
      <c r="C311" s="9">
        <v>0.7</v>
      </c>
      <c r="D311" s="9">
        <v>13890</v>
      </c>
      <c r="E311" s="9">
        <v>13890</v>
      </c>
      <c r="F311" s="9">
        <v>0</v>
      </c>
      <c r="G311" s="9">
        <v>0</v>
      </c>
      <c r="H311" s="9"/>
      <c r="I311" s="9">
        <v>1</v>
      </c>
      <c r="J311" s="9">
        <v>116676</v>
      </c>
    </row>
    <row r="312" spans="1:10" ht="20.399999999999999">
      <c r="A312" s="6" t="s">
        <v>357</v>
      </c>
      <c r="B312" s="7" t="s">
        <v>358</v>
      </c>
      <c r="C312" s="9">
        <v>0.45</v>
      </c>
      <c r="D312" s="9">
        <v>13890</v>
      </c>
      <c r="E312" s="9">
        <v>13890</v>
      </c>
      <c r="F312" s="9">
        <v>0</v>
      </c>
      <c r="G312" s="9">
        <v>0</v>
      </c>
      <c r="H312" s="9"/>
      <c r="I312" s="9">
        <v>1</v>
      </c>
      <c r="J312" s="9">
        <v>75006</v>
      </c>
    </row>
    <row r="313" spans="1:10" ht="20.399999999999999">
      <c r="A313" s="6" t="s">
        <v>357</v>
      </c>
      <c r="B313" s="7" t="s">
        <v>358</v>
      </c>
      <c r="C313" s="9">
        <v>0.2</v>
      </c>
      <c r="D313" s="9">
        <v>13890</v>
      </c>
      <c r="E313" s="9">
        <v>13890</v>
      </c>
      <c r="F313" s="9">
        <v>0</v>
      </c>
      <c r="G313" s="9">
        <v>0</v>
      </c>
      <c r="H313" s="9"/>
      <c r="I313" s="9">
        <v>1</v>
      </c>
      <c r="J313" s="9">
        <v>33336</v>
      </c>
    </row>
    <row r="314" spans="1:10" ht="20.399999999999999">
      <c r="A314" s="6" t="s">
        <v>357</v>
      </c>
      <c r="B314" s="7" t="s">
        <v>358</v>
      </c>
      <c r="C314" s="9">
        <v>0.45</v>
      </c>
      <c r="D314" s="9">
        <v>13890</v>
      </c>
      <c r="E314" s="9">
        <v>13890</v>
      </c>
      <c r="F314" s="9">
        <v>0</v>
      </c>
      <c r="G314" s="9">
        <v>0</v>
      </c>
      <c r="H314" s="9"/>
      <c r="I314" s="9">
        <v>1</v>
      </c>
      <c r="J314" s="9">
        <v>75006</v>
      </c>
    </row>
    <row r="315" spans="1:10" ht="20.399999999999999">
      <c r="A315" s="6" t="s">
        <v>357</v>
      </c>
      <c r="B315" s="7" t="s">
        <v>358</v>
      </c>
      <c r="C315" s="9">
        <v>0.45</v>
      </c>
      <c r="D315" s="9">
        <v>13890</v>
      </c>
      <c r="E315" s="9">
        <v>13890</v>
      </c>
      <c r="F315" s="9">
        <v>0</v>
      </c>
      <c r="G315" s="9">
        <v>0</v>
      </c>
      <c r="H315" s="9"/>
      <c r="I315" s="9">
        <v>1</v>
      </c>
      <c r="J315" s="9">
        <v>75006</v>
      </c>
    </row>
    <row r="316" spans="1:10">
      <c r="A316" s="6" t="s">
        <v>359</v>
      </c>
      <c r="B316" s="7" t="s">
        <v>360</v>
      </c>
      <c r="C316" s="9">
        <v>1</v>
      </c>
      <c r="D316" s="9">
        <v>13890</v>
      </c>
      <c r="E316" s="9">
        <v>13890</v>
      </c>
      <c r="F316" s="9">
        <v>0</v>
      </c>
      <c r="G316" s="9">
        <v>0</v>
      </c>
      <c r="H316" s="9"/>
      <c r="I316" s="9">
        <v>1</v>
      </c>
      <c r="J316" s="9">
        <v>166680</v>
      </c>
    </row>
    <row r="317" spans="1:10">
      <c r="A317" s="6" t="s">
        <v>361</v>
      </c>
      <c r="B317" s="7" t="s">
        <v>362</v>
      </c>
      <c r="C317" s="9">
        <v>0.25</v>
      </c>
      <c r="D317" s="9">
        <v>13890</v>
      </c>
      <c r="E317" s="9">
        <v>13890</v>
      </c>
      <c r="F317" s="9">
        <v>0</v>
      </c>
      <c r="G317" s="9">
        <v>0</v>
      </c>
      <c r="H317" s="9"/>
      <c r="I317" s="9">
        <v>1</v>
      </c>
      <c r="J317" s="9">
        <v>41670</v>
      </c>
    </row>
    <row r="318" spans="1:10">
      <c r="A318" s="6" t="s">
        <v>361</v>
      </c>
      <c r="B318" s="7" t="s">
        <v>362</v>
      </c>
      <c r="C318" s="9">
        <v>0.25</v>
      </c>
      <c r="D318" s="9">
        <v>13890</v>
      </c>
      <c r="E318" s="9">
        <v>13890</v>
      </c>
      <c r="F318" s="9">
        <v>0</v>
      </c>
      <c r="G318" s="9">
        <v>0</v>
      </c>
      <c r="H318" s="9"/>
      <c r="I318" s="9">
        <v>1</v>
      </c>
      <c r="J318" s="9">
        <v>41670</v>
      </c>
    </row>
    <row r="319" spans="1:10">
      <c r="A319" s="6" t="s">
        <v>361</v>
      </c>
      <c r="B319" s="7" t="s">
        <v>362</v>
      </c>
      <c r="C319" s="9">
        <v>0.25</v>
      </c>
      <c r="D319" s="9">
        <v>13890</v>
      </c>
      <c r="E319" s="9">
        <v>13890</v>
      </c>
      <c r="F319" s="9">
        <v>0</v>
      </c>
      <c r="G319" s="9">
        <v>0</v>
      </c>
      <c r="H319" s="9"/>
      <c r="I319" s="9">
        <v>1</v>
      </c>
      <c r="J319" s="9">
        <v>41670</v>
      </c>
    </row>
    <row r="320" spans="1:10">
      <c r="A320" s="6" t="s">
        <v>361</v>
      </c>
      <c r="B320" s="7" t="s">
        <v>362</v>
      </c>
      <c r="C320" s="9">
        <v>0.25</v>
      </c>
      <c r="D320" s="9">
        <v>13890</v>
      </c>
      <c r="E320" s="9">
        <v>13890</v>
      </c>
      <c r="F320" s="9">
        <v>0</v>
      </c>
      <c r="G320" s="9">
        <v>0</v>
      </c>
      <c r="H320" s="9"/>
      <c r="I320" s="9">
        <v>1</v>
      </c>
      <c r="J320" s="9">
        <v>41670</v>
      </c>
    </row>
    <row r="321" spans="1:10" ht="25.05" customHeight="1">
      <c r="A321" s="27" t="s">
        <v>363</v>
      </c>
      <c r="B321" s="27"/>
      <c r="C321" s="11" t="s">
        <v>364</v>
      </c>
      <c r="D321" s="11">
        <f>SUBTOTAL(9,D225:D320)</f>
        <v>2110018.6978300009</v>
      </c>
      <c r="E321" s="11" t="s">
        <v>364</v>
      </c>
      <c r="F321" s="11" t="s">
        <v>364</v>
      </c>
      <c r="G321" s="11" t="s">
        <v>364</v>
      </c>
      <c r="H321" s="11" t="s">
        <v>364</v>
      </c>
      <c r="I321" s="11" t="s">
        <v>364</v>
      </c>
      <c r="J321" s="11">
        <f>SUBTOTAL(9,J225:J320)</f>
        <v>27662051.000000007</v>
      </c>
    </row>
    <row r="322" spans="1:10" ht="25.05" customHeight="1"/>
    <row r="323" spans="1:10" ht="25.05" customHeight="1">
      <c r="A323" s="25" t="s">
        <v>300</v>
      </c>
      <c r="B323" s="25"/>
      <c r="C323" s="26"/>
      <c r="D323" s="26"/>
      <c r="E323" s="26"/>
      <c r="F323" s="26"/>
      <c r="G323" s="26"/>
    </row>
    <row r="324" spans="1:10" ht="25.05" customHeight="1">
      <c r="A324" s="25" t="s">
        <v>301</v>
      </c>
      <c r="B324" s="25"/>
      <c r="C324" s="26"/>
      <c r="D324" s="26"/>
      <c r="E324" s="26"/>
      <c r="F324" s="26"/>
      <c r="G324" s="26"/>
    </row>
    <row r="325" spans="1:10" ht="25.05" customHeight="1">
      <c r="A325" s="25" t="s">
        <v>303</v>
      </c>
      <c r="B325" s="25"/>
      <c r="C325" s="26"/>
      <c r="D325" s="26"/>
      <c r="E325" s="26"/>
      <c r="F325" s="26"/>
      <c r="G325" s="26"/>
    </row>
    <row r="326" spans="1:10" ht="25.05" customHeight="1">
      <c r="A326" s="16" t="s">
        <v>365</v>
      </c>
      <c r="B326" s="16"/>
      <c r="C326" s="16"/>
      <c r="D326" s="16"/>
      <c r="E326" s="16"/>
      <c r="F326" s="16"/>
      <c r="G326" s="16"/>
    </row>
    <row r="327" spans="1:10" ht="15" customHeight="1"/>
    <row r="328" spans="1:10" ht="49.95" customHeight="1">
      <c r="A328" s="6" t="s">
        <v>205</v>
      </c>
      <c r="B328" s="21" t="s">
        <v>40</v>
      </c>
      <c r="C328" s="21"/>
      <c r="D328" s="21"/>
      <c r="E328" s="6" t="s">
        <v>366</v>
      </c>
      <c r="F328" s="6" t="s">
        <v>367</v>
      </c>
      <c r="G328" s="6" t="s">
        <v>368</v>
      </c>
    </row>
    <row r="329" spans="1:10" ht="25.05" customHeight="1">
      <c r="A329" s="6" t="s">
        <v>56</v>
      </c>
      <c r="B329" s="6" t="s">
        <v>56</v>
      </c>
      <c r="C329" s="6" t="s">
        <v>56</v>
      </c>
      <c r="D329" s="6" t="s">
        <v>56</v>
      </c>
      <c r="E329" s="6" t="s">
        <v>56</v>
      </c>
      <c r="F329" s="6" t="s">
        <v>56</v>
      </c>
      <c r="G329" s="6" t="s">
        <v>56</v>
      </c>
    </row>
    <row r="330" spans="1:10" ht="25.05" customHeight="1"/>
    <row r="331" spans="1:10" ht="25.05" customHeight="1">
      <c r="A331" s="25" t="s">
        <v>300</v>
      </c>
      <c r="B331" s="25"/>
      <c r="C331" s="26"/>
      <c r="D331" s="26"/>
      <c r="E331" s="26"/>
      <c r="F331" s="26"/>
      <c r="G331" s="26"/>
    </row>
    <row r="332" spans="1:10" ht="25.05" customHeight="1">
      <c r="A332" s="25" t="s">
        <v>301</v>
      </c>
      <c r="B332" s="25"/>
      <c r="C332" s="26"/>
      <c r="D332" s="26"/>
      <c r="E332" s="26"/>
      <c r="F332" s="26"/>
      <c r="G332" s="26"/>
    </row>
    <row r="333" spans="1:10" ht="25.05" customHeight="1">
      <c r="A333" s="25" t="s">
        <v>303</v>
      </c>
      <c r="B333" s="25"/>
      <c r="C333" s="26"/>
      <c r="D333" s="26"/>
      <c r="E333" s="26"/>
      <c r="F333" s="26"/>
      <c r="G333" s="26"/>
    </row>
    <row r="334" spans="1:10" ht="25.05" customHeight="1">
      <c r="A334" s="16" t="s">
        <v>365</v>
      </c>
      <c r="B334" s="16"/>
      <c r="C334" s="16"/>
      <c r="D334" s="16"/>
      <c r="E334" s="16"/>
      <c r="F334" s="16"/>
      <c r="G334" s="16"/>
    </row>
    <row r="335" spans="1:10" ht="15" customHeight="1"/>
    <row r="336" spans="1:10" ht="49.95" customHeight="1">
      <c r="A336" s="6" t="s">
        <v>205</v>
      </c>
      <c r="B336" s="21" t="s">
        <v>40</v>
      </c>
      <c r="C336" s="21"/>
      <c r="D336" s="21"/>
      <c r="E336" s="6" t="s">
        <v>366</v>
      </c>
      <c r="F336" s="6" t="s">
        <v>367</v>
      </c>
      <c r="G336" s="6" t="s">
        <v>368</v>
      </c>
    </row>
    <row r="337" spans="1:7" ht="25.05" customHeight="1">
      <c r="A337" s="6" t="s">
        <v>56</v>
      </c>
      <c r="B337" s="6" t="s">
        <v>56</v>
      </c>
      <c r="C337" s="6" t="s">
        <v>56</v>
      </c>
      <c r="D337" s="6" t="s">
        <v>56</v>
      </c>
      <c r="E337" s="6" t="s">
        <v>56</v>
      </c>
      <c r="F337" s="6" t="s">
        <v>56</v>
      </c>
      <c r="G337" s="6" t="s">
        <v>56</v>
      </c>
    </row>
    <row r="338" spans="1:7" ht="25.05" customHeight="1"/>
    <row r="339" spans="1:7" ht="25.05" customHeight="1">
      <c r="A339" s="25" t="s">
        <v>300</v>
      </c>
      <c r="B339" s="25"/>
      <c r="C339" s="26"/>
      <c r="D339" s="26"/>
      <c r="E339" s="26"/>
      <c r="F339" s="26"/>
      <c r="G339" s="26"/>
    </row>
    <row r="340" spans="1:7" ht="25.05" customHeight="1">
      <c r="A340" s="25" t="s">
        <v>301</v>
      </c>
      <c r="B340" s="25"/>
      <c r="C340" s="26"/>
      <c r="D340" s="26"/>
      <c r="E340" s="26"/>
      <c r="F340" s="26"/>
      <c r="G340" s="26"/>
    </row>
    <row r="341" spans="1:7" ht="25.05" customHeight="1">
      <c r="A341" s="25" t="s">
        <v>303</v>
      </c>
      <c r="B341" s="25"/>
      <c r="C341" s="26"/>
      <c r="D341" s="26"/>
      <c r="E341" s="26"/>
      <c r="F341" s="26"/>
      <c r="G341" s="26"/>
    </row>
    <row r="342" spans="1:7" ht="25.05" customHeight="1">
      <c r="A342" s="16" t="s">
        <v>365</v>
      </c>
      <c r="B342" s="16"/>
      <c r="C342" s="16"/>
      <c r="D342" s="16"/>
      <c r="E342" s="16"/>
      <c r="F342" s="16"/>
      <c r="G342" s="16"/>
    </row>
    <row r="343" spans="1:7" ht="15" customHeight="1"/>
    <row r="344" spans="1:7" ht="49.95" customHeight="1">
      <c r="A344" s="6" t="s">
        <v>205</v>
      </c>
      <c r="B344" s="21" t="s">
        <v>40</v>
      </c>
      <c r="C344" s="21"/>
      <c r="D344" s="21"/>
      <c r="E344" s="6" t="s">
        <v>366</v>
      </c>
      <c r="F344" s="6" t="s">
        <v>367</v>
      </c>
      <c r="G344" s="6" t="s">
        <v>368</v>
      </c>
    </row>
    <row r="345" spans="1:7" ht="25.05" customHeight="1">
      <c r="A345" s="6" t="s">
        <v>56</v>
      </c>
      <c r="B345" s="6" t="s">
        <v>56</v>
      </c>
      <c r="C345" s="6" t="s">
        <v>56</v>
      </c>
      <c r="D345" s="6" t="s">
        <v>56</v>
      </c>
      <c r="E345" s="6" t="s">
        <v>56</v>
      </c>
      <c r="F345" s="6" t="s">
        <v>56</v>
      </c>
      <c r="G345" s="6" t="s">
        <v>56</v>
      </c>
    </row>
  </sheetData>
  <sheetProtection password="8213" sheet="1" objects="1" scenarios="1"/>
  <mergeCells count="75">
    <mergeCell ref="A341:B341"/>
    <mergeCell ref="C341:G341"/>
    <mergeCell ref="A342:G342"/>
    <mergeCell ref="B344:D344"/>
    <mergeCell ref="B336:D336"/>
    <mergeCell ref="A339:B339"/>
    <mergeCell ref="C339:G339"/>
    <mergeCell ref="A340:B340"/>
    <mergeCell ref="C340:G340"/>
    <mergeCell ref="A332:B332"/>
    <mergeCell ref="C332:G332"/>
    <mergeCell ref="A333:B333"/>
    <mergeCell ref="C333:G333"/>
    <mergeCell ref="A334:G334"/>
    <mergeCell ref="A325:B325"/>
    <mergeCell ref="C325:G325"/>
    <mergeCell ref="A326:G326"/>
    <mergeCell ref="B328:D328"/>
    <mergeCell ref="A331:B331"/>
    <mergeCell ref="C331:G331"/>
    <mergeCell ref="A321:B321"/>
    <mergeCell ref="A323:B323"/>
    <mergeCell ref="C323:G323"/>
    <mergeCell ref="A324:B324"/>
    <mergeCell ref="C324:G324"/>
    <mergeCell ref="A218:B218"/>
    <mergeCell ref="C218:J218"/>
    <mergeCell ref="A219:J219"/>
    <mergeCell ref="A221:A223"/>
    <mergeCell ref="B221:B223"/>
    <mergeCell ref="C221:C223"/>
    <mergeCell ref="D221:G221"/>
    <mergeCell ref="H221:H223"/>
    <mergeCell ref="I221:I223"/>
    <mergeCell ref="J221:J223"/>
    <mergeCell ref="D222:D223"/>
    <mergeCell ref="E222:G222"/>
    <mergeCell ref="A214:B214"/>
    <mergeCell ref="A216:B216"/>
    <mergeCell ref="C216:J216"/>
    <mergeCell ref="A217:B217"/>
    <mergeCell ref="C217:J217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6"/>
  <sheetViews>
    <sheetView workbookViewId="0"/>
  </sheetViews>
  <sheetFormatPr defaultRowHeight="10.199999999999999"/>
  <cols>
    <col min="1" max="1" width="15.25" customWidth="1"/>
    <col min="2" max="2" width="57.25" customWidth="1"/>
    <col min="3" max="7" width="19.125" customWidth="1"/>
  </cols>
  <sheetData>
    <row r="1" spans="1:7" ht="25.05" customHeight="1"/>
    <row r="2" spans="1:7" ht="25.05" customHeight="1">
      <c r="A2" s="25" t="s">
        <v>300</v>
      </c>
      <c r="B2" s="25"/>
      <c r="C2" s="26"/>
      <c r="D2" s="26"/>
      <c r="E2" s="26"/>
      <c r="F2" s="26"/>
      <c r="G2" s="26"/>
    </row>
    <row r="3" spans="1:7" ht="25.05" customHeight="1">
      <c r="A3" s="25" t="s">
        <v>301</v>
      </c>
      <c r="B3" s="25"/>
      <c r="C3" s="26"/>
      <c r="D3" s="26"/>
      <c r="E3" s="26"/>
      <c r="F3" s="26"/>
      <c r="G3" s="26"/>
    </row>
    <row r="4" spans="1:7" ht="25.05" customHeight="1">
      <c r="A4" s="25" t="s">
        <v>303</v>
      </c>
      <c r="B4" s="25"/>
      <c r="C4" s="26"/>
      <c r="D4" s="26"/>
      <c r="E4" s="26"/>
      <c r="F4" s="26"/>
      <c r="G4" s="26"/>
    </row>
    <row r="5" spans="1:7" ht="15" customHeight="1"/>
    <row r="6" spans="1:7" ht="25.05" customHeight="1">
      <c r="A6" s="16" t="s">
        <v>369</v>
      </c>
      <c r="B6" s="16"/>
      <c r="C6" s="16"/>
      <c r="D6" s="16"/>
      <c r="E6" s="16"/>
      <c r="F6" s="16"/>
      <c r="G6" s="16"/>
    </row>
    <row r="7" spans="1:7" ht="15" customHeight="1"/>
    <row r="8" spans="1:7" ht="49.95" customHeight="1">
      <c r="A8" s="6" t="s">
        <v>205</v>
      </c>
      <c r="B8" s="21" t="s">
        <v>370</v>
      </c>
      <c r="C8" s="21"/>
      <c r="D8" s="6" t="s">
        <v>371</v>
      </c>
      <c r="E8" s="6" t="s">
        <v>372</v>
      </c>
      <c r="F8" s="6" t="s">
        <v>373</v>
      </c>
      <c r="G8" s="6" t="s">
        <v>374</v>
      </c>
    </row>
    <row r="9" spans="1:7" ht="25.05" customHeight="1">
      <c r="A9" s="6" t="s">
        <v>56</v>
      </c>
      <c r="B9" s="6" t="s">
        <v>56</v>
      </c>
      <c r="C9" s="6" t="s">
        <v>56</v>
      </c>
      <c r="D9" s="6" t="s">
        <v>56</v>
      </c>
      <c r="E9" s="6" t="s">
        <v>56</v>
      </c>
      <c r="F9" s="6" t="s">
        <v>56</v>
      </c>
      <c r="G9" s="6" t="s">
        <v>56</v>
      </c>
    </row>
    <row r="10" spans="1:7" ht="25.05" customHeight="1"/>
    <row r="11" spans="1:7" ht="25.05" customHeight="1">
      <c r="A11" s="25" t="s">
        <v>300</v>
      </c>
      <c r="B11" s="25"/>
      <c r="C11" s="26"/>
      <c r="D11" s="26"/>
      <c r="E11" s="26"/>
      <c r="F11" s="26"/>
      <c r="G11" s="26"/>
    </row>
    <row r="12" spans="1:7" ht="25.05" customHeight="1">
      <c r="A12" s="25" t="s">
        <v>301</v>
      </c>
      <c r="B12" s="25"/>
      <c r="C12" s="26"/>
      <c r="D12" s="26"/>
      <c r="E12" s="26"/>
      <c r="F12" s="26"/>
      <c r="G12" s="26"/>
    </row>
    <row r="13" spans="1:7" ht="25.05" customHeight="1">
      <c r="A13" s="25" t="s">
        <v>303</v>
      </c>
      <c r="B13" s="25"/>
      <c r="C13" s="26"/>
      <c r="D13" s="26"/>
      <c r="E13" s="26"/>
      <c r="F13" s="26"/>
      <c r="G13" s="26"/>
    </row>
    <row r="14" spans="1:7" ht="15" customHeight="1"/>
    <row r="15" spans="1:7" ht="25.05" customHeight="1">
      <c r="A15" s="16" t="s">
        <v>369</v>
      </c>
      <c r="B15" s="16"/>
      <c r="C15" s="16"/>
      <c r="D15" s="16"/>
      <c r="E15" s="16"/>
      <c r="F15" s="16"/>
      <c r="G15" s="16"/>
    </row>
    <row r="16" spans="1:7" ht="15" customHeight="1"/>
    <row r="17" spans="1:7" ht="49.95" customHeight="1">
      <c r="A17" s="6" t="s">
        <v>205</v>
      </c>
      <c r="B17" s="21" t="s">
        <v>370</v>
      </c>
      <c r="C17" s="21"/>
      <c r="D17" s="6" t="s">
        <v>371</v>
      </c>
      <c r="E17" s="6" t="s">
        <v>372</v>
      </c>
      <c r="F17" s="6" t="s">
        <v>373</v>
      </c>
      <c r="G17" s="6" t="s">
        <v>374</v>
      </c>
    </row>
    <row r="18" spans="1:7" ht="25.05" customHeight="1">
      <c r="A18" s="6" t="s">
        <v>56</v>
      </c>
      <c r="B18" s="6" t="s">
        <v>56</v>
      </c>
      <c r="C18" s="6" t="s">
        <v>56</v>
      </c>
      <c r="D18" s="6" t="s">
        <v>56</v>
      </c>
      <c r="E18" s="6" t="s">
        <v>56</v>
      </c>
      <c r="F18" s="6" t="s">
        <v>56</v>
      </c>
      <c r="G18" s="6" t="s">
        <v>56</v>
      </c>
    </row>
    <row r="19" spans="1:7" ht="25.05" customHeight="1"/>
    <row r="20" spans="1:7" ht="25.05" customHeight="1">
      <c r="A20" s="25" t="s">
        <v>300</v>
      </c>
      <c r="B20" s="25"/>
      <c r="C20" s="26"/>
      <c r="D20" s="26"/>
      <c r="E20" s="26"/>
      <c r="F20" s="26"/>
      <c r="G20" s="26"/>
    </row>
    <row r="21" spans="1:7" ht="25.05" customHeight="1">
      <c r="A21" s="25" t="s">
        <v>301</v>
      </c>
      <c r="B21" s="25"/>
      <c r="C21" s="26"/>
      <c r="D21" s="26"/>
      <c r="E21" s="26"/>
      <c r="F21" s="26"/>
      <c r="G21" s="26"/>
    </row>
    <row r="22" spans="1:7" ht="25.05" customHeight="1">
      <c r="A22" s="25" t="s">
        <v>303</v>
      </c>
      <c r="B22" s="25"/>
      <c r="C22" s="26"/>
      <c r="D22" s="26"/>
      <c r="E22" s="26"/>
      <c r="F22" s="26"/>
      <c r="G22" s="26"/>
    </row>
    <row r="23" spans="1:7" ht="15" customHeight="1"/>
    <row r="24" spans="1:7" ht="25.05" customHeight="1">
      <c r="A24" s="16" t="s">
        <v>369</v>
      </c>
      <c r="B24" s="16"/>
      <c r="C24" s="16"/>
      <c r="D24" s="16"/>
      <c r="E24" s="16"/>
      <c r="F24" s="16"/>
      <c r="G24" s="16"/>
    </row>
    <row r="25" spans="1:7" ht="15" customHeight="1"/>
    <row r="26" spans="1:7" ht="49.95" customHeight="1">
      <c r="A26" s="6" t="s">
        <v>205</v>
      </c>
      <c r="B26" s="21" t="s">
        <v>370</v>
      </c>
      <c r="C26" s="21"/>
      <c r="D26" s="6" t="s">
        <v>371</v>
      </c>
      <c r="E26" s="6" t="s">
        <v>372</v>
      </c>
      <c r="F26" s="6" t="s">
        <v>373</v>
      </c>
      <c r="G26" s="6" t="s">
        <v>374</v>
      </c>
    </row>
    <row r="27" spans="1:7" ht="25.05" customHeight="1">
      <c r="A27" s="6" t="s">
        <v>56</v>
      </c>
      <c r="B27" s="6" t="s">
        <v>56</v>
      </c>
      <c r="C27" s="6" t="s">
        <v>56</v>
      </c>
      <c r="D27" s="6" t="s">
        <v>56</v>
      </c>
      <c r="E27" s="6" t="s">
        <v>56</v>
      </c>
      <c r="F27" s="6" t="s">
        <v>56</v>
      </c>
      <c r="G27" s="6" t="s">
        <v>56</v>
      </c>
    </row>
    <row r="28" spans="1:7" ht="25.05" customHeight="1"/>
    <row r="29" spans="1:7" ht="19.95" customHeight="1">
      <c r="A29" s="25" t="s">
        <v>300</v>
      </c>
      <c r="B29" s="25"/>
      <c r="C29" s="26" t="s">
        <v>101</v>
      </c>
      <c r="D29" s="26"/>
      <c r="E29" s="26"/>
      <c r="F29" s="26"/>
      <c r="G29" s="26"/>
    </row>
    <row r="30" spans="1:7" ht="19.95" customHeight="1">
      <c r="A30" s="25" t="s">
        <v>301</v>
      </c>
      <c r="B30" s="25"/>
      <c r="C30" s="26" t="s">
        <v>375</v>
      </c>
      <c r="D30" s="26"/>
      <c r="E30" s="26"/>
      <c r="F30" s="26"/>
      <c r="G30" s="26"/>
    </row>
    <row r="31" spans="1:7" ht="25.05" customHeight="1">
      <c r="A31" s="25" t="s">
        <v>303</v>
      </c>
      <c r="B31" s="25"/>
      <c r="C31" s="26" t="s">
        <v>268</v>
      </c>
      <c r="D31" s="26"/>
      <c r="E31" s="26"/>
      <c r="F31" s="26"/>
      <c r="G31" s="26"/>
    </row>
    <row r="32" spans="1:7" ht="15" customHeight="1"/>
    <row r="33" spans="1:7" ht="25.05" customHeight="1">
      <c r="A33" s="16" t="s">
        <v>376</v>
      </c>
      <c r="B33" s="16"/>
      <c r="C33" s="16"/>
      <c r="D33" s="16"/>
      <c r="E33" s="16"/>
      <c r="F33" s="16"/>
      <c r="G33" s="16"/>
    </row>
    <row r="34" spans="1:7" ht="15" customHeight="1"/>
    <row r="35" spans="1:7" ht="49.95" customHeight="1">
      <c r="A35" s="6" t="s">
        <v>205</v>
      </c>
      <c r="B35" s="21" t="s">
        <v>370</v>
      </c>
      <c r="C35" s="21"/>
      <c r="D35" s="6" t="s">
        <v>377</v>
      </c>
      <c r="E35" s="6" t="s">
        <v>378</v>
      </c>
      <c r="F35" s="6" t="s">
        <v>379</v>
      </c>
      <c r="G35" s="6" t="s">
        <v>374</v>
      </c>
    </row>
    <row r="36" spans="1:7" ht="15" customHeight="1">
      <c r="A36" s="6">
        <v>1</v>
      </c>
      <c r="B36" s="21">
        <v>2</v>
      </c>
      <c r="C36" s="21"/>
      <c r="D36" s="6">
        <v>3</v>
      </c>
      <c r="E36" s="6">
        <v>4</v>
      </c>
      <c r="F36" s="6">
        <v>5</v>
      </c>
      <c r="G36" s="6">
        <v>6</v>
      </c>
    </row>
    <row r="37" spans="1:7" ht="19.95" customHeight="1">
      <c r="A37" s="6" t="s">
        <v>210</v>
      </c>
      <c r="B37" s="20" t="s">
        <v>380</v>
      </c>
      <c r="C37" s="20"/>
      <c r="D37" s="9">
        <v>10</v>
      </c>
      <c r="E37" s="9">
        <v>1</v>
      </c>
      <c r="F37" s="9">
        <v>4098.2</v>
      </c>
      <c r="G37" s="9">
        <v>40982</v>
      </c>
    </row>
    <row r="38" spans="1:7" ht="19.95" customHeight="1">
      <c r="A38" s="6" t="s">
        <v>210</v>
      </c>
      <c r="B38" s="20" t="s">
        <v>380</v>
      </c>
      <c r="C38" s="20"/>
      <c r="D38" s="9">
        <v>1</v>
      </c>
      <c r="E38" s="9">
        <v>1</v>
      </c>
      <c r="F38" s="9">
        <v>20283.099999999999</v>
      </c>
      <c r="G38" s="9">
        <v>20283.099999999999</v>
      </c>
    </row>
    <row r="39" spans="1:7" ht="19.95" customHeight="1">
      <c r="A39" s="6" t="s">
        <v>316</v>
      </c>
      <c r="B39" s="20" t="s">
        <v>381</v>
      </c>
      <c r="C39" s="20"/>
      <c r="D39" s="9">
        <v>10</v>
      </c>
      <c r="E39" s="9">
        <v>1</v>
      </c>
      <c r="F39" s="9">
        <v>3744</v>
      </c>
      <c r="G39" s="9">
        <v>37440</v>
      </c>
    </row>
    <row r="40" spans="1:7" ht="19.95" customHeight="1">
      <c r="A40" s="6" t="s">
        <v>316</v>
      </c>
      <c r="B40" s="20" t="s">
        <v>381</v>
      </c>
      <c r="C40" s="20"/>
      <c r="D40" s="9">
        <v>1</v>
      </c>
      <c r="E40" s="9">
        <v>1</v>
      </c>
      <c r="F40" s="9">
        <v>4435.3999999999996</v>
      </c>
      <c r="G40" s="9">
        <v>4435.3999999999996</v>
      </c>
    </row>
    <row r="41" spans="1:7" ht="25.05" customHeight="1">
      <c r="A41" s="27" t="s">
        <v>363</v>
      </c>
      <c r="B41" s="27"/>
      <c r="C41" s="27"/>
      <c r="D41" s="27"/>
      <c r="E41" s="27"/>
      <c r="F41" s="27"/>
      <c r="G41" s="11">
        <f>SUBTOTAL(9,G37:G40)</f>
        <v>103140.5</v>
      </c>
    </row>
    <row r="42" spans="1:7" ht="25.05" customHeight="1"/>
    <row r="43" spans="1:7" ht="19.95" customHeight="1">
      <c r="A43" s="25" t="s">
        <v>300</v>
      </c>
      <c r="B43" s="25"/>
      <c r="C43" s="26" t="s">
        <v>98</v>
      </c>
      <c r="D43" s="26"/>
      <c r="E43" s="26"/>
      <c r="F43" s="26"/>
      <c r="G43" s="26"/>
    </row>
    <row r="44" spans="1:7" ht="19.95" customHeight="1">
      <c r="A44" s="25" t="s">
        <v>301</v>
      </c>
      <c r="B44" s="25"/>
      <c r="C44" s="26" t="s">
        <v>375</v>
      </c>
      <c r="D44" s="26"/>
      <c r="E44" s="26"/>
      <c r="F44" s="26"/>
      <c r="G44" s="26"/>
    </row>
    <row r="45" spans="1:7" ht="25.05" customHeight="1">
      <c r="A45" s="25" t="s">
        <v>303</v>
      </c>
      <c r="B45" s="25"/>
      <c r="C45" s="26" t="s">
        <v>268</v>
      </c>
      <c r="D45" s="26"/>
      <c r="E45" s="26"/>
      <c r="F45" s="26"/>
      <c r="G45" s="26"/>
    </row>
    <row r="46" spans="1:7" ht="15" customHeight="1"/>
    <row r="47" spans="1:7" ht="25.05" customHeight="1">
      <c r="A47" s="16" t="s">
        <v>382</v>
      </c>
      <c r="B47" s="16"/>
      <c r="C47" s="16"/>
      <c r="D47" s="16"/>
      <c r="E47" s="16"/>
      <c r="F47" s="16"/>
      <c r="G47" s="16"/>
    </row>
    <row r="48" spans="1:7" ht="15" customHeight="1"/>
    <row r="49" spans="1:7" ht="49.95" customHeight="1">
      <c r="A49" s="6" t="s">
        <v>205</v>
      </c>
      <c r="B49" s="21" t="s">
        <v>370</v>
      </c>
      <c r="C49" s="21"/>
      <c r="D49" s="6" t="s">
        <v>377</v>
      </c>
      <c r="E49" s="6" t="s">
        <v>378</v>
      </c>
      <c r="F49" s="6" t="s">
        <v>379</v>
      </c>
      <c r="G49" s="6" t="s">
        <v>374</v>
      </c>
    </row>
    <row r="50" spans="1:7" ht="15" customHeight="1">
      <c r="A50" s="6">
        <v>1</v>
      </c>
      <c r="B50" s="21">
        <v>2</v>
      </c>
      <c r="C50" s="21"/>
      <c r="D50" s="6">
        <v>3</v>
      </c>
      <c r="E50" s="6">
        <v>4</v>
      </c>
      <c r="F50" s="6">
        <v>5</v>
      </c>
      <c r="G50" s="6">
        <v>6</v>
      </c>
    </row>
    <row r="51" spans="1:7" ht="19.95" customHeight="1">
      <c r="A51" s="6" t="s">
        <v>317</v>
      </c>
      <c r="B51" s="20" t="s">
        <v>383</v>
      </c>
      <c r="C51" s="20"/>
      <c r="D51" s="9">
        <v>11</v>
      </c>
      <c r="E51" s="9">
        <v>1</v>
      </c>
      <c r="F51" s="9">
        <v>217.2</v>
      </c>
      <c r="G51" s="9">
        <v>2389.1999999999998</v>
      </c>
    </row>
    <row r="52" spans="1:7" ht="25.05" customHeight="1">
      <c r="A52" s="27" t="s">
        <v>363</v>
      </c>
      <c r="B52" s="27"/>
      <c r="C52" s="27"/>
      <c r="D52" s="27"/>
      <c r="E52" s="27"/>
      <c r="F52" s="27"/>
      <c r="G52" s="11">
        <f>SUBTOTAL(9,G51:G51)</f>
        <v>2389.1999999999998</v>
      </c>
    </row>
    <row r="53" spans="1:7" ht="25.05" customHeight="1"/>
    <row r="54" spans="1:7" ht="25.05" customHeight="1">
      <c r="A54" s="25" t="s">
        <v>300</v>
      </c>
      <c r="B54" s="25"/>
      <c r="C54" s="26"/>
      <c r="D54" s="26"/>
      <c r="E54" s="26"/>
      <c r="F54" s="26"/>
      <c r="G54" s="26"/>
    </row>
    <row r="55" spans="1:7" ht="25.05" customHeight="1">
      <c r="A55" s="25" t="s">
        <v>301</v>
      </c>
      <c r="B55" s="25"/>
      <c r="C55" s="26"/>
      <c r="D55" s="26"/>
      <c r="E55" s="26"/>
      <c r="F55" s="26"/>
      <c r="G55" s="26"/>
    </row>
    <row r="56" spans="1:7" ht="25.05" customHeight="1">
      <c r="A56" s="25" t="s">
        <v>303</v>
      </c>
      <c r="B56" s="25"/>
      <c r="C56" s="26"/>
      <c r="D56" s="26"/>
      <c r="E56" s="26"/>
      <c r="F56" s="26"/>
      <c r="G56" s="26"/>
    </row>
    <row r="57" spans="1:7" ht="15" customHeight="1"/>
    <row r="58" spans="1:7" ht="25.05" customHeight="1">
      <c r="A58" s="16" t="s">
        <v>384</v>
      </c>
      <c r="B58" s="16"/>
      <c r="C58" s="16"/>
      <c r="D58" s="16"/>
      <c r="E58" s="16"/>
      <c r="F58" s="16"/>
      <c r="G58" s="16"/>
    </row>
    <row r="59" spans="1:7" ht="15" customHeight="1"/>
    <row r="60" spans="1:7" ht="49.95" customHeight="1">
      <c r="A60" s="6" t="s">
        <v>205</v>
      </c>
      <c r="B60" s="21" t="s">
        <v>370</v>
      </c>
      <c r="C60" s="21"/>
      <c r="D60" s="6" t="s">
        <v>377</v>
      </c>
      <c r="E60" s="6" t="s">
        <v>378</v>
      </c>
      <c r="F60" s="6" t="s">
        <v>379</v>
      </c>
      <c r="G60" s="6" t="s">
        <v>374</v>
      </c>
    </row>
    <row r="61" spans="1:7" ht="25.05" customHeight="1">
      <c r="A61" s="6" t="s">
        <v>56</v>
      </c>
      <c r="B61" s="6" t="s">
        <v>56</v>
      </c>
      <c r="C61" s="6" t="s">
        <v>56</v>
      </c>
      <c r="D61" s="6" t="s">
        <v>56</v>
      </c>
      <c r="E61" s="6" t="s">
        <v>56</v>
      </c>
      <c r="F61" s="6" t="s">
        <v>56</v>
      </c>
      <c r="G61" s="6" t="s">
        <v>56</v>
      </c>
    </row>
    <row r="62" spans="1:7" ht="25.05" customHeight="1"/>
    <row r="63" spans="1:7" ht="25.05" customHeight="1">
      <c r="A63" s="25" t="s">
        <v>300</v>
      </c>
      <c r="B63" s="25"/>
      <c r="C63" s="26"/>
      <c r="D63" s="26"/>
      <c r="E63" s="26"/>
      <c r="F63" s="26"/>
      <c r="G63" s="26"/>
    </row>
    <row r="64" spans="1:7" ht="25.05" customHeight="1">
      <c r="A64" s="25" t="s">
        <v>301</v>
      </c>
      <c r="B64" s="25"/>
      <c r="C64" s="26"/>
      <c r="D64" s="26"/>
      <c r="E64" s="26"/>
      <c r="F64" s="26"/>
      <c r="G64" s="26"/>
    </row>
    <row r="65" spans="1:7" ht="25.05" customHeight="1">
      <c r="A65" s="25" t="s">
        <v>303</v>
      </c>
      <c r="B65" s="25"/>
      <c r="C65" s="26"/>
      <c r="D65" s="26"/>
      <c r="E65" s="26"/>
      <c r="F65" s="26"/>
      <c r="G65" s="26"/>
    </row>
    <row r="66" spans="1:7" ht="15" customHeight="1"/>
    <row r="67" spans="1:7" ht="25.05" customHeight="1">
      <c r="A67" s="16" t="s">
        <v>384</v>
      </c>
      <c r="B67" s="16"/>
      <c r="C67" s="16"/>
      <c r="D67" s="16"/>
      <c r="E67" s="16"/>
      <c r="F67" s="16"/>
      <c r="G67" s="16"/>
    </row>
    <row r="68" spans="1:7" ht="15" customHeight="1"/>
    <row r="69" spans="1:7" ht="49.95" customHeight="1">
      <c r="A69" s="6" t="s">
        <v>205</v>
      </c>
      <c r="B69" s="21" t="s">
        <v>370</v>
      </c>
      <c r="C69" s="21"/>
      <c r="D69" s="6" t="s">
        <v>377</v>
      </c>
      <c r="E69" s="6" t="s">
        <v>378</v>
      </c>
      <c r="F69" s="6" t="s">
        <v>379</v>
      </c>
      <c r="G69" s="6" t="s">
        <v>374</v>
      </c>
    </row>
    <row r="70" spans="1:7" ht="25.05" customHeight="1">
      <c r="A70" s="6" t="s">
        <v>56</v>
      </c>
      <c r="B70" s="6" t="s">
        <v>56</v>
      </c>
      <c r="C70" s="6" t="s">
        <v>56</v>
      </c>
      <c r="D70" s="6" t="s">
        <v>56</v>
      </c>
      <c r="E70" s="6" t="s">
        <v>56</v>
      </c>
      <c r="F70" s="6" t="s">
        <v>56</v>
      </c>
      <c r="G70" s="6" t="s">
        <v>56</v>
      </c>
    </row>
    <row r="71" spans="1:7" ht="25.05" customHeight="1"/>
    <row r="72" spans="1:7" ht="19.95" customHeight="1">
      <c r="A72" s="25" t="s">
        <v>300</v>
      </c>
      <c r="B72" s="25"/>
      <c r="C72" s="26" t="s">
        <v>104</v>
      </c>
      <c r="D72" s="26"/>
      <c r="E72" s="26"/>
      <c r="F72" s="26"/>
      <c r="G72" s="26"/>
    </row>
    <row r="73" spans="1:7" ht="19.95" customHeight="1">
      <c r="A73" s="25" t="s">
        <v>301</v>
      </c>
      <c r="B73" s="25"/>
      <c r="C73" s="26" t="s">
        <v>302</v>
      </c>
      <c r="D73" s="26"/>
      <c r="E73" s="26"/>
      <c r="F73" s="26"/>
      <c r="G73" s="26"/>
    </row>
    <row r="74" spans="1:7" ht="25.05" customHeight="1">
      <c r="A74" s="25" t="s">
        <v>303</v>
      </c>
      <c r="B74" s="25"/>
      <c r="C74" s="26" t="s">
        <v>268</v>
      </c>
      <c r="D74" s="26"/>
      <c r="E74" s="26"/>
      <c r="F74" s="26"/>
      <c r="G74" s="26"/>
    </row>
    <row r="75" spans="1:7" ht="15" customHeight="1"/>
    <row r="76" spans="1:7" ht="49.95" customHeight="1">
      <c r="A76" s="16" t="s">
        <v>385</v>
      </c>
      <c r="B76" s="16"/>
      <c r="C76" s="16"/>
      <c r="D76" s="16"/>
      <c r="E76" s="16"/>
      <c r="F76" s="16"/>
      <c r="G76" s="16"/>
    </row>
    <row r="77" spans="1:7" ht="15" customHeight="1"/>
    <row r="78" spans="1:7" ht="49.95" customHeight="1">
      <c r="A78" s="6" t="s">
        <v>205</v>
      </c>
      <c r="B78" s="21" t="s">
        <v>386</v>
      </c>
      <c r="C78" s="21"/>
      <c r="D78" s="21"/>
      <c r="E78" s="21"/>
      <c r="F78" s="6" t="s">
        <v>387</v>
      </c>
      <c r="G78" s="6" t="s">
        <v>388</v>
      </c>
    </row>
    <row r="79" spans="1:7" ht="15" customHeight="1">
      <c r="A79" s="6">
        <v>1</v>
      </c>
      <c r="B79" s="21">
        <v>2</v>
      </c>
      <c r="C79" s="21"/>
      <c r="D79" s="21"/>
      <c r="E79" s="21"/>
      <c r="F79" s="6">
        <v>3</v>
      </c>
      <c r="G79" s="6">
        <v>4</v>
      </c>
    </row>
    <row r="80" spans="1:7" ht="19.95" customHeight="1">
      <c r="A80" s="6" t="s">
        <v>210</v>
      </c>
      <c r="B80" s="20" t="s">
        <v>389</v>
      </c>
      <c r="C80" s="20"/>
      <c r="D80" s="20"/>
      <c r="E80" s="20"/>
      <c r="F80" s="9">
        <v>5945077.9199999999</v>
      </c>
      <c r="G80" s="9">
        <v>184297.42</v>
      </c>
    </row>
    <row r="81" spans="1:7" ht="19.95" customHeight="1">
      <c r="A81" s="6" t="s">
        <v>210</v>
      </c>
      <c r="B81" s="20" t="s">
        <v>389</v>
      </c>
      <c r="C81" s="20"/>
      <c r="D81" s="20"/>
      <c r="E81" s="20"/>
      <c r="F81" s="9">
        <v>2244649.42</v>
      </c>
      <c r="G81" s="9">
        <v>69584.13</v>
      </c>
    </row>
    <row r="82" spans="1:7" ht="19.95" customHeight="1">
      <c r="A82" s="6" t="s">
        <v>210</v>
      </c>
      <c r="B82" s="20" t="s">
        <v>389</v>
      </c>
      <c r="C82" s="20"/>
      <c r="D82" s="20"/>
      <c r="E82" s="20"/>
      <c r="F82" s="9">
        <v>1556024.86</v>
      </c>
      <c r="G82" s="9">
        <v>48236.77</v>
      </c>
    </row>
    <row r="83" spans="1:7" ht="19.95" customHeight="1">
      <c r="A83" s="6" t="s">
        <v>210</v>
      </c>
      <c r="B83" s="20" t="s">
        <v>389</v>
      </c>
      <c r="C83" s="20"/>
      <c r="D83" s="20"/>
      <c r="E83" s="20"/>
      <c r="F83" s="9">
        <v>6348721.6799999997</v>
      </c>
      <c r="G83" s="9">
        <v>196810.37</v>
      </c>
    </row>
    <row r="84" spans="1:7" ht="19.95" customHeight="1">
      <c r="A84" s="6" t="s">
        <v>210</v>
      </c>
      <c r="B84" s="20" t="s">
        <v>389</v>
      </c>
      <c r="C84" s="20"/>
      <c r="D84" s="20"/>
      <c r="E84" s="20"/>
      <c r="F84" s="9">
        <v>759488.38</v>
      </c>
      <c r="G84" s="9">
        <v>23544.14</v>
      </c>
    </row>
    <row r="85" spans="1:7" ht="19.95" customHeight="1">
      <c r="A85" s="6" t="s">
        <v>210</v>
      </c>
      <c r="B85" s="20" t="s">
        <v>389</v>
      </c>
      <c r="C85" s="20"/>
      <c r="D85" s="20"/>
      <c r="E85" s="20"/>
      <c r="F85" s="9">
        <v>48666.02</v>
      </c>
      <c r="G85" s="9">
        <v>1508.65</v>
      </c>
    </row>
    <row r="86" spans="1:7" ht="19.95" customHeight="1">
      <c r="A86" s="6" t="s">
        <v>210</v>
      </c>
      <c r="B86" s="20" t="s">
        <v>389</v>
      </c>
      <c r="C86" s="20"/>
      <c r="D86" s="20"/>
      <c r="E86" s="20"/>
      <c r="F86" s="9">
        <v>1325019.7</v>
      </c>
      <c r="G86" s="9">
        <v>41075.61</v>
      </c>
    </row>
    <row r="87" spans="1:7" ht="19.95" customHeight="1">
      <c r="A87" s="6" t="s">
        <v>210</v>
      </c>
      <c r="B87" s="20" t="s">
        <v>389</v>
      </c>
      <c r="C87" s="20"/>
      <c r="D87" s="20"/>
      <c r="E87" s="20"/>
      <c r="F87" s="9">
        <v>1296019.7</v>
      </c>
      <c r="G87" s="9">
        <v>40176.61</v>
      </c>
    </row>
    <row r="88" spans="1:7" ht="19.95" customHeight="1">
      <c r="A88" s="6" t="s">
        <v>210</v>
      </c>
      <c r="B88" s="20" t="s">
        <v>389</v>
      </c>
      <c r="C88" s="20"/>
      <c r="D88" s="20"/>
      <c r="E88" s="20"/>
      <c r="F88" s="9">
        <v>1321304.1000000001</v>
      </c>
      <c r="G88" s="9">
        <v>40960.43</v>
      </c>
    </row>
    <row r="89" spans="1:7" ht="19.95" customHeight="1">
      <c r="A89" s="6" t="s">
        <v>210</v>
      </c>
      <c r="B89" s="20" t="s">
        <v>389</v>
      </c>
      <c r="C89" s="20"/>
      <c r="D89" s="20"/>
      <c r="E89" s="20"/>
      <c r="F89" s="9">
        <v>1208255.04</v>
      </c>
      <c r="G89" s="9">
        <v>37455.910000000003</v>
      </c>
    </row>
    <row r="90" spans="1:7" ht="19.95" customHeight="1">
      <c r="A90" s="6" t="s">
        <v>210</v>
      </c>
      <c r="B90" s="20" t="s">
        <v>389</v>
      </c>
      <c r="C90" s="20"/>
      <c r="D90" s="20"/>
      <c r="E90" s="20"/>
      <c r="F90" s="9">
        <v>1345224.33</v>
      </c>
      <c r="G90" s="9">
        <v>41701.949999999997</v>
      </c>
    </row>
    <row r="91" spans="1:7" ht="19.95" customHeight="1">
      <c r="A91" s="6" t="s">
        <v>210</v>
      </c>
      <c r="B91" s="20" t="s">
        <v>389</v>
      </c>
      <c r="C91" s="20"/>
      <c r="D91" s="20"/>
      <c r="E91" s="20"/>
      <c r="F91" s="9">
        <v>553783.56000000006</v>
      </c>
      <c r="G91" s="9">
        <v>17167.29</v>
      </c>
    </row>
    <row r="92" spans="1:7" ht="19.95" customHeight="1">
      <c r="A92" s="6" t="s">
        <v>210</v>
      </c>
      <c r="B92" s="20" t="s">
        <v>389</v>
      </c>
      <c r="C92" s="20"/>
      <c r="D92" s="20"/>
      <c r="E92" s="20"/>
      <c r="F92" s="9">
        <v>119031.35</v>
      </c>
      <c r="G92" s="9">
        <v>3689.97</v>
      </c>
    </row>
    <row r="93" spans="1:7" ht="19.95" customHeight="1">
      <c r="A93" s="6" t="s">
        <v>210</v>
      </c>
      <c r="B93" s="20" t="s">
        <v>389</v>
      </c>
      <c r="C93" s="20"/>
      <c r="D93" s="20"/>
      <c r="E93" s="20"/>
      <c r="F93" s="9">
        <v>1517641.01</v>
      </c>
      <c r="G93" s="9">
        <v>47046.87</v>
      </c>
    </row>
    <row r="94" spans="1:7" ht="19.95" customHeight="1">
      <c r="A94" s="6" t="s">
        <v>210</v>
      </c>
      <c r="B94" s="20" t="s">
        <v>389</v>
      </c>
      <c r="C94" s="20"/>
      <c r="D94" s="20"/>
      <c r="E94" s="20"/>
      <c r="F94" s="9">
        <v>5789555.4000000004</v>
      </c>
      <c r="G94" s="9">
        <v>179476.22</v>
      </c>
    </row>
    <row r="95" spans="1:7" ht="19.95" customHeight="1">
      <c r="A95" s="6" t="s">
        <v>316</v>
      </c>
      <c r="B95" s="20" t="s">
        <v>390</v>
      </c>
      <c r="C95" s="20"/>
      <c r="D95" s="20"/>
      <c r="E95" s="20"/>
      <c r="F95" s="9">
        <v>6348721.6799999997</v>
      </c>
      <c r="G95" s="9">
        <v>1396718.77</v>
      </c>
    </row>
    <row r="96" spans="1:7" ht="19.95" customHeight="1">
      <c r="A96" s="6" t="s">
        <v>316</v>
      </c>
      <c r="B96" s="20" t="s">
        <v>390</v>
      </c>
      <c r="C96" s="20"/>
      <c r="D96" s="20"/>
      <c r="E96" s="20"/>
      <c r="F96" s="9">
        <v>1413307.1464</v>
      </c>
      <c r="G96" s="9">
        <v>310927.57</v>
      </c>
    </row>
    <row r="97" spans="1:7" ht="19.95" customHeight="1">
      <c r="A97" s="6" t="s">
        <v>316</v>
      </c>
      <c r="B97" s="20" t="s">
        <v>390</v>
      </c>
      <c r="C97" s="20"/>
      <c r="D97" s="20"/>
      <c r="E97" s="20"/>
      <c r="F97" s="9">
        <v>119031.35</v>
      </c>
      <c r="G97" s="9">
        <v>26186.9</v>
      </c>
    </row>
    <row r="98" spans="1:7" ht="19.95" customHeight="1">
      <c r="A98" s="6" t="s">
        <v>316</v>
      </c>
      <c r="B98" s="20" t="s">
        <v>390</v>
      </c>
      <c r="C98" s="20"/>
      <c r="D98" s="20"/>
      <c r="E98" s="20"/>
      <c r="F98" s="9">
        <v>1325019.7</v>
      </c>
      <c r="G98" s="9">
        <v>291504.33</v>
      </c>
    </row>
    <row r="99" spans="1:7" ht="19.95" customHeight="1">
      <c r="A99" s="6" t="s">
        <v>316</v>
      </c>
      <c r="B99" s="20" t="s">
        <v>390</v>
      </c>
      <c r="C99" s="20"/>
      <c r="D99" s="20"/>
      <c r="E99" s="20"/>
      <c r="F99" s="9">
        <v>1296019.7</v>
      </c>
      <c r="G99" s="9">
        <v>285124.33</v>
      </c>
    </row>
    <row r="100" spans="1:7" ht="19.95" customHeight="1">
      <c r="A100" s="6" t="s">
        <v>316</v>
      </c>
      <c r="B100" s="20" t="s">
        <v>390</v>
      </c>
      <c r="C100" s="20"/>
      <c r="D100" s="20"/>
      <c r="E100" s="20"/>
      <c r="F100" s="9">
        <v>48666.02</v>
      </c>
      <c r="G100" s="9">
        <v>10706.52</v>
      </c>
    </row>
    <row r="101" spans="1:7" ht="19.95" customHeight="1">
      <c r="A101" s="6" t="s">
        <v>316</v>
      </c>
      <c r="B101" s="20" t="s">
        <v>390</v>
      </c>
      <c r="C101" s="20"/>
      <c r="D101" s="20"/>
      <c r="E101" s="20"/>
      <c r="F101" s="9">
        <v>1208255.04</v>
      </c>
      <c r="G101" s="9">
        <v>265816.11</v>
      </c>
    </row>
    <row r="102" spans="1:7" ht="19.95" customHeight="1">
      <c r="A102" s="6" t="s">
        <v>316</v>
      </c>
      <c r="B102" s="20" t="s">
        <v>390</v>
      </c>
      <c r="C102" s="20"/>
      <c r="D102" s="20"/>
      <c r="E102" s="20"/>
      <c r="F102" s="9">
        <v>553783.56000000006</v>
      </c>
      <c r="G102" s="9">
        <v>121832.38</v>
      </c>
    </row>
    <row r="103" spans="1:7" ht="19.95" customHeight="1">
      <c r="A103" s="6" t="s">
        <v>316</v>
      </c>
      <c r="B103" s="20" t="s">
        <v>390</v>
      </c>
      <c r="C103" s="20"/>
      <c r="D103" s="20"/>
      <c r="E103" s="20"/>
      <c r="F103" s="9">
        <v>759488.38</v>
      </c>
      <c r="G103" s="9">
        <v>167087.44</v>
      </c>
    </row>
    <row r="104" spans="1:7" ht="19.95" customHeight="1">
      <c r="A104" s="6" t="s">
        <v>316</v>
      </c>
      <c r="B104" s="20" t="s">
        <v>390</v>
      </c>
      <c r="C104" s="20"/>
      <c r="D104" s="20"/>
      <c r="E104" s="20"/>
      <c r="F104" s="9">
        <v>1345224.33</v>
      </c>
      <c r="G104" s="9">
        <v>295949.34999999998</v>
      </c>
    </row>
    <row r="105" spans="1:7" ht="19.95" customHeight="1">
      <c r="A105" s="6" t="s">
        <v>316</v>
      </c>
      <c r="B105" s="20" t="s">
        <v>390</v>
      </c>
      <c r="C105" s="20"/>
      <c r="D105" s="20"/>
      <c r="E105" s="20"/>
      <c r="F105" s="9">
        <v>5789555.4000000004</v>
      </c>
      <c r="G105" s="9">
        <v>1273702.19</v>
      </c>
    </row>
    <row r="106" spans="1:7" ht="19.95" customHeight="1">
      <c r="A106" s="6" t="s">
        <v>316</v>
      </c>
      <c r="B106" s="20" t="s">
        <v>390</v>
      </c>
      <c r="C106" s="20"/>
      <c r="D106" s="20"/>
      <c r="E106" s="20"/>
      <c r="F106" s="9">
        <v>2244649.42</v>
      </c>
      <c r="G106" s="9">
        <v>493822.87</v>
      </c>
    </row>
    <row r="107" spans="1:7" ht="19.95" customHeight="1">
      <c r="A107" s="6" t="s">
        <v>316</v>
      </c>
      <c r="B107" s="20" t="s">
        <v>390</v>
      </c>
      <c r="C107" s="20"/>
      <c r="D107" s="20"/>
      <c r="E107" s="20"/>
      <c r="F107" s="9">
        <v>5945077.9199999999</v>
      </c>
      <c r="G107" s="9">
        <v>1307917.1399999999</v>
      </c>
    </row>
    <row r="108" spans="1:7" ht="19.95" customHeight="1">
      <c r="A108" s="6" t="s">
        <v>316</v>
      </c>
      <c r="B108" s="20" t="s">
        <v>390</v>
      </c>
      <c r="C108" s="20"/>
      <c r="D108" s="20"/>
      <c r="E108" s="20"/>
      <c r="F108" s="9">
        <v>1093069.3182000001</v>
      </c>
      <c r="G108" s="9">
        <v>240475.25</v>
      </c>
    </row>
    <row r="109" spans="1:7" ht="19.95" customHeight="1">
      <c r="A109" s="6" t="s">
        <v>316</v>
      </c>
      <c r="B109" s="20" t="s">
        <v>390</v>
      </c>
      <c r="C109" s="20"/>
      <c r="D109" s="20"/>
      <c r="E109" s="20"/>
      <c r="F109" s="9">
        <v>1556024.86</v>
      </c>
      <c r="G109" s="9">
        <v>342325.47</v>
      </c>
    </row>
    <row r="110" spans="1:7" ht="19.95" customHeight="1">
      <c r="A110" s="6" t="s">
        <v>317</v>
      </c>
      <c r="B110" s="20" t="s">
        <v>391</v>
      </c>
      <c r="C110" s="20"/>
      <c r="D110" s="20"/>
      <c r="E110" s="20"/>
      <c r="F110" s="9">
        <v>759488.38</v>
      </c>
      <c r="G110" s="9">
        <v>38733.910000000003</v>
      </c>
    </row>
    <row r="111" spans="1:7" ht="19.95" customHeight="1">
      <c r="A111" s="6" t="s">
        <v>317</v>
      </c>
      <c r="B111" s="20" t="s">
        <v>391</v>
      </c>
      <c r="C111" s="20"/>
      <c r="D111" s="20"/>
      <c r="E111" s="20"/>
      <c r="F111" s="9">
        <v>2244649.42</v>
      </c>
      <c r="G111" s="9">
        <v>114477.12</v>
      </c>
    </row>
    <row r="112" spans="1:7" ht="19.95" customHeight="1">
      <c r="A112" s="6" t="s">
        <v>317</v>
      </c>
      <c r="B112" s="20" t="s">
        <v>391</v>
      </c>
      <c r="C112" s="20"/>
      <c r="D112" s="20"/>
      <c r="E112" s="20"/>
      <c r="F112" s="9">
        <v>6348721.6799999997</v>
      </c>
      <c r="G112" s="9">
        <v>323784.81</v>
      </c>
    </row>
    <row r="113" spans="1:7" ht="19.95" customHeight="1">
      <c r="A113" s="6" t="s">
        <v>317</v>
      </c>
      <c r="B113" s="20" t="s">
        <v>391</v>
      </c>
      <c r="C113" s="20"/>
      <c r="D113" s="20"/>
      <c r="E113" s="20"/>
      <c r="F113" s="9">
        <v>1208254.8999999999</v>
      </c>
      <c r="G113" s="9">
        <v>61621</v>
      </c>
    </row>
    <row r="114" spans="1:7" ht="19.95" customHeight="1">
      <c r="A114" s="6" t="s">
        <v>317</v>
      </c>
      <c r="B114" s="20" t="s">
        <v>391</v>
      </c>
      <c r="C114" s="20"/>
      <c r="D114" s="20"/>
      <c r="E114" s="20"/>
      <c r="F114" s="9">
        <v>1321304.1000000001</v>
      </c>
      <c r="G114" s="9">
        <v>67386.509999999995</v>
      </c>
    </row>
    <row r="115" spans="1:7" ht="19.95" customHeight="1">
      <c r="A115" s="6" t="s">
        <v>317</v>
      </c>
      <c r="B115" s="20" t="s">
        <v>391</v>
      </c>
      <c r="C115" s="20"/>
      <c r="D115" s="20"/>
      <c r="E115" s="20"/>
      <c r="F115" s="9">
        <v>1325019.8</v>
      </c>
      <c r="G115" s="9">
        <v>67576.009999999995</v>
      </c>
    </row>
    <row r="116" spans="1:7" ht="19.95" customHeight="1">
      <c r="A116" s="6" t="s">
        <v>317</v>
      </c>
      <c r="B116" s="20" t="s">
        <v>391</v>
      </c>
      <c r="C116" s="20"/>
      <c r="D116" s="20"/>
      <c r="E116" s="20"/>
      <c r="F116" s="9">
        <v>553783.73</v>
      </c>
      <c r="G116" s="9">
        <v>28242.97</v>
      </c>
    </row>
    <row r="117" spans="1:7" ht="19.95" customHeight="1">
      <c r="A117" s="6" t="s">
        <v>317</v>
      </c>
      <c r="B117" s="20" t="s">
        <v>391</v>
      </c>
      <c r="C117" s="20"/>
      <c r="D117" s="20"/>
      <c r="E117" s="20"/>
      <c r="F117" s="9">
        <v>1296019.8</v>
      </c>
      <c r="G117" s="9">
        <v>66097.009999999995</v>
      </c>
    </row>
    <row r="118" spans="1:7" ht="19.95" customHeight="1">
      <c r="A118" s="6" t="s">
        <v>317</v>
      </c>
      <c r="B118" s="20" t="s">
        <v>391</v>
      </c>
      <c r="C118" s="20"/>
      <c r="D118" s="20"/>
      <c r="E118" s="20"/>
      <c r="F118" s="9">
        <v>1345224.51</v>
      </c>
      <c r="G118" s="9">
        <v>68606.45</v>
      </c>
    </row>
    <row r="119" spans="1:7" ht="19.95" customHeight="1">
      <c r="A119" s="6" t="s">
        <v>317</v>
      </c>
      <c r="B119" s="20" t="s">
        <v>391</v>
      </c>
      <c r="C119" s="20"/>
      <c r="D119" s="20"/>
      <c r="E119" s="20"/>
      <c r="F119" s="9">
        <v>5945077.9199999999</v>
      </c>
      <c r="G119" s="9">
        <v>303198.96999999997</v>
      </c>
    </row>
    <row r="120" spans="1:7" ht="19.95" customHeight="1">
      <c r="A120" s="6" t="s">
        <v>317</v>
      </c>
      <c r="B120" s="20" t="s">
        <v>391</v>
      </c>
      <c r="C120" s="20"/>
      <c r="D120" s="20"/>
      <c r="E120" s="20"/>
      <c r="F120" s="9">
        <v>1517641.18</v>
      </c>
      <c r="G120" s="9">
        <v>77399.7</v>
      </c>
    </row>
    <row r="121" spans="1:7" ht="19.95" customHeight="1">
      <c r="A121" s="6" t="s">
        <v>317</v>
      </c>
      <c r="B121" s="20" t="s">
        <v>391</v>
      </c>
      <c r="C121" s="20"/>
      <c r="D121" s="20"/>
      <c r="E121" s="20"/>
      <c r="F121" s="9">
        <v>1556024.86</v>
      </c>
      <c r="G121" s="9">
        <v>79357.27</v>
      </c>
    </row>
    <row r="122" spans="1:7" ht="19.95" customHeight="1">
      <c r="A122" s="6" t="s">
        <v>317</v>
      </c>
      <c r="B122" s="20" t="s">
        <v>391</v>
      </c>
      <c r="C122" s="20"/>
      <c r="D122" s="20"/>
      <c r="E122" s="20"/>
      <c r="F122" s="9">
        <v>119031.35</v>
      </c>
      <c r="G122" s="9">
        <v>6070.6</v>
      </c>
    </row>
    <row r="123" spans="1:7" ht="19.95" customHeight="1">
      <c r="A123" s="6" t="s">
        <v>317</v>
      </c>
      <c r="B123" s="20" t="s">
        <v>391</v>
      </c>
      <c r="C123" s="20"/>
      <c r="D123" s="20"/>
      <c r="E123" s="20"/>
      <c r="F123" s="9">
        <v>48666.02</v>
      </c>
      <c r="G123" s="9">
        <v>2481.9699999999998</v>
      </c>
    </row>
    <row r="124" spans="1:7" ht="19.95" customHeight="1">
      <c r="A124" s="6" t="s">
        <v>317</v>
      </c>
      <c r="B124" s="20" t="s">
        <v>391</v>
      </c>
      <c r="C124" s="20"/>
      <c r="D124" s="20"/>
      <c r="E124" s="20"/>
      <c r="F124" s="9">
        <v>5789555.29</v>
      </c>
      <c r="G124" s="9">
        <v>295267.32</v>
      </c>
    </row>
    <row r="125" spans="1:7" ht="25.05" customHeight="1">
      <c r="A125" s="27" t="s">
        <v>363</v>
      </c>
      <c r="B125" s="27"/>
      <c r="C125" s="27"/>
      <c r="D125" s="27"/>
      <c r="E125" s="27"/>
      <c r="F125" s="27"/>
      <c r="G125" s="11">
        <f>SUBTOTAL(9,G80:G124)</f>
        <v>9403130.5800000001</v>
      </c>
    </row>
    <row r="126" spans="1:7" ht="25.05" customHeight="1"/>
    <row r="127" spans="1:7" ht="19.95" customHeight="1">
      <c r="A127" s="25" t="s">
        <v>300</v>
      </c>
      <c r="B127" s="25"/>
      <c r="C127" s="26" t="s">
        <v>104</v>
      </c>
      <c r="D127" s="26"/>
      <c r="E127" s="26"/>
      <c r="F127" s="26"/>
      <c r="G127" s="26"/>
    </row>
    <row r="128" spans="1:7" ht="19.95" customHeight="1">
      <c r="A128" s="25" t="s">
        <v>301</v>
      </c>
      <c r="B128" s="25"/>
      <c r="C128" s="26" t="s">
        <v>302</v>
      </c>
      <c r="D128" s="26"/>
      <c r="E128" s="26"/>
      <c r="F128" s="26"/>
      <c r="G128" s="26"/>
    </row>
    <row r="129" spans="1:7" ht="25.05" customHeight="1">
      <c r="A129" s="25" t="s">
        <v>303</v>
      </c>
      <c r="B129" s="25"/>
      <c r="C129" s="26" t="s">
        <v>271</v>
      </c>
      <c r="D129" s="26"/>
      <c r="E129" s="26"/>
      <c r="F129" s="26"/>
      <c r="G129" s="26"/>
    </row>
    <row r="130" spans="1:7" ht="15" customHeight="1"/>
    <row r="131" spans="1:7" ht="49.95" customHeight="1">
      <c r="A131" s="16" t="s">
        <v>385</v>
      </c>
      <c r="B131" s="16"/>
      <c r="C131" s="16"/>
      <c r="D131" s="16"/>
      <c r="E131" s="16"/>
      <c r="F131" s="16"/>
      <c r="G131" s="16"/>
    </row>
    <row r="132" spans="1:7" ht="15" customHeight="1"/>
    <row r="133" spans="1:7" ht="49.95" customHeight="1">
      <c r="A133" s="6" t="s">
        <v>205</v>
      </c>
      <c r="B133" s="21" t="s">
        <v>386</v>
      </c>
      <c r="C133" s="21"/>
      <c r="D133" s="21"/>
      <c r="E133" s="21"/>
      <c r="F133" s="6" t="s">
        <v>387</v>
      </c>
      <c r="G133" s="6" t="s">
        <v>388</v>
      </c>
    </row>
    <row r="134" spans="1:7" ht="15" customHeight="1">
      <c r="A134" s="6">
        <v>1</v>
      </c>
      <c r="B134" s="21">
        <v>2</v>
      </c>
      <c r="C134" s="21"/>
      <c r="D134" s="21"/>
      <c r="E134" s="21"/>
      <c r="F134" s="6">
        <v>3</v>
      </c>
      <c r="G134" s="6">
        <v>4</v>
      </c>
    </row>
    <row r="135" spans="1:7" ht="19.95" customHeight="1">
      <c r="A135" s="6" t="s">
        <v>210</v>
      </c>
      <c r="B135" s="20" t="s">
        <v>389</v>
      </c>
      <c r="C135" s="20"/>
      <c r="D135" s="20"/>
      <c r="E135" s="20"/>
      <c r="F135" s="9">
        <v>6041275.2000000002</v>
      </c>
      <c r="G135" s="9">
        <v>187279.53</v>
      </c>
    </row>
    <row r="136" spans="1:7" ht="19.95" customHeight="1">
      <c r="A136" s="6" t="s">
        <v>210</v>
      </c>
      <c r="B136" s="20" t="s">
        <v>389</v>
      </c>
      <c r="C136" s="20"/>
      <c r="D136" s="20"/>
      <c r="E136" s="20"/>
      <c r="F136" s="9">
        <v>1251478.69</v>
      </c>
      <c r="G136" s="9">
        <v>38795.839999999997</v>
      </c>
    </row>
    <row r="137" spans="1:7" ht="19.95" customHeight="1">
      <c r="A137" s="6" t="s">
        <v>210</v>
      </c>
      <c r="B137" s="20" t="s">
        <v>389</v>
      </c>
      <c r="C137" s="20"/>
      <c r="D137" s="20"/>
      <c r="E137" s="20"/>
      <c r="F137" s="9">
        <v>855910.69</v>
      </c>
      <c r="G137" s="9">
        <v>26533.23</v>
      </c>
    </row>
    <row r="138" spans="1:7" ht="19.95" customHeight="1">
      <c r="A138" s="6" t="s">
        <v>210</v>
      </c>
      <c r="B138" s="20" t="s">
        <v>389</v>
      </c>
      <c r="C138" s="20"/>
      <c r="D138" s="20"/>
      <c r="E138" s="20"/>
      <c r="F138" s="9">
        <v>6544723.2400000002</v>
      </c>
      <c r="G138" s="9">
        <v>202886.42</v>
      </c>
    </row>
    <row r="139" spans="1:7" ht="19.95" customHeight="1">
      <c r="A139" s="6" t="s">
        <v>210</v>
      </c>
      <c r="B139" s="20" t="s">
        <v>389</v>
      </c>
      <c r="C139" s="20"/>
      <c r="D139" s="20"/>
      <c r="E139" s="20"/>
      <c r="F139" s="9">
        <v>415870.35</v>
      </c>
      <c r="G139" s="9">
        <v>12891.98</v>
      </c>
    </row>
    <row r="140" spans="1:7" ht="19.95" customHeight="1">
      <c r="A140" s="6" t="s">
        <v>210</v>
      </c>
      <c r="B140" s="20" t="s">
        <v>389</v>
      </c>
      <c r="C140" s="20"/>
      <c r="D140" s="20"/>
      <c r="E140" s="20"/>
      <c r="F140" s="9">
        <v>33336</v>
      </c>
      <c r="G140" s="9">
        <v>1033.42</v>
      </c>
    </row>
    <row r="141" spans="1:7" ht="19.95" customHeight="1">
      <c r="A141" s="6" t="s">
        <v>210</v>
      </c>
      <c r="B141" s="20" t="s">
        <v>389</v>
      </c>
      <c r="C141" s="20"/>
      <c r="D141" s="20"/>
      <c r="E141" s="20"/>
      <c r="F141" s="9">
        <v>920880</v>
      </c>
      <c r="G141" s="9">
        <v>28547.279999999999</v>
      </c>
    </row>
    <row r="142" spans="1:7" ht="19.95" customHeight="1">
      <c r="A142" s="6" t="s">
        <v>210</v>
      </c>
      <c r="B142" s="20" t="s">
        <v>389</v>
      </c>
      <c r="C142" s="20"/>
      <c r="D142" s="20"/>
      <c r="E142" s="20"/>
      <c r="F142" s="9">
        <v>879210</v>
      </c>
      <c r="G142" s="9">
        <v>27255.51</v>
      </c>
    </row>
    <row r="143" spans="1:7" ht="19.95" customHeight="1">
      <c r="A143" s="6" t="s">
        <v>210</v>
      </c>
      <c r="B143" s="20" t="s">
        <v>389</v>
      </c>
      <c r="C143" s="20"/>
      <c r="D143" s="20"/>
      <c r="E143" s="20"/>
      <c r="F143" s="9">
        <v>879210</v>
      </c>
      <c r="G143" s="9">
        <v>27255.51</v>
      </c>
    </row>
    <row r="144" spans="1:7" ht="19.95" customHeight="1">
      <c r="A144" s="6" t="s">
        <v>210</v>
      </c>
      <c r="B144" s="20" t="s">
        <v>389</v>
      </c>
      <c r="C144" s="20"/>
      <c r="D144" s="20"/>
      <c r="E144" s="20"/>
      <c r="F144" s="9">
        <v>1208255.04</v>
      </c>
      <c r="G144" s="9">
        <v>37455.910000000003</v>
      </c>
    </row>
    <row r="145" spans="1:7" ht="19.95" customHeight="1">
      <c r="A145" s="6" t="s">
        <v>210</v>
      </c>
      <c r="B145" s="20" t="s">
        <v>389</v>
      </c>
      <c r="C145" s="20"/>
      <c r="D145" s="20"/>
      <c r="E145" s="20"/>
      <c r="F145" s="9">
        <v>758996.53</v>
      </c>
      <c r="G145" s="9">
        <v>23528.89</v>
      </c>
    </row>
    <row r="146" spans="1:7" ht="19.95" customHeight="1">
      <c r="A146" s="6" t="s">
        <v>210</v>
      </c>
      <c r="B146" s="20" t="s">
        <v>389</v>
      </c>
      <c r="C146" s="20"/>
      <c r="D146" s="20"/>
      <c r="E146" s="20"/>
      <c r="F146" s="9">
        <v>553783.56000000006</v>
      </c>
      <c r="G146" s="9">
        <v>17167.29</v>
      </c>
    </row>
    <row r="147" spans="1:7" ht="19.95" customHeight="1">
      <c r="A147" s="6" t="s">
        <v>210</v>
      </c>
      <c r="B147" s="20" t="s">
        <v>389</v>
      </c>
      <c r="C147" s="20"/>
      <c r="D147" s="20"/>
      <c r="E147" s="20"/>
      <c r="F147" s="9">
        <v>78095.63</v>
      </c>
      <c r="G147" s="9">
        <v>2420.96</v>
      </c>
    </row>
    <row r="148" spans="1:7" ht="19.95" customHeight="1">
      <c r="A148" s="6" t="s">
        <v>210</v>
      </c>
      <c r="B148" s="20" t="s">
        <v>389</v>
      </c>
      <c r="C148" s="20"/>
      <c r="D148" s="20"/>
      <c r="E148" s="20"/>
      <c r="F148" s="9">
        <v>1045890</v>
      </c>
      <c r="G148" s="9">
        <v>32422.59</v>
      </c>
    </row>
    <row r="149" spans="1:7" ht="19.95" customHeight="1">
      <c r="A149" s="6" t="s">
        <v>210</v>
      </c>
      <c r="B149" s="20" t="s">
        <v>389</v>
      </c>
      <c r="C149" s="20"/>
      <c r="D149" s="20"/>
      <c r="E149" s="20"/>
      <c r="F149" s="9">
        <v>5789555.4000000004</v>
      </c>
      <c r="G149" s="9">
        <v>179476.22</v>
      </c>
    </row>
    <row r="150" spans="1:7" ht="19.95" customHeight="1">
      <c r="A150" s="6" t="s">
        <v>316</v>
      </c>
      <c r="B150" s="20" t="s">
        <v>390</v>
      </c>
      <c r="C150" s="20"/>
      <c r="D150" s="20"/>
      <c r="E150" s="20"/>
      <c r="F150" s="9">
        <v>6544723.2400000002</v>
      </c>
      <c r="G150" s="9">
        <v>1439839.11</v>
      </c>
    </row>
    <row r="151" spans="1:7" ht="19.95" customHeight="1">
      <c r="A151" s="6" t="s">
        <v>316</v>
      </c>
      <c r="B151" s="20" t="s">
        <v>390</v>
      </c>
      <c r="C151" s="20"/>
      <c r="D151" s="20"/>
      <c r="E151" s="20"/>
      <c r="F151" s="9">
        <v>1045890</v>
      </c>
      <c r="G151" s="9">
        <v>230095.8</v>
      </c>
    </row>
    <row r="152" spans="1:7" ht="19.95" customHeight="1">
      <c r="A152" s="6" t="s">
        <v>316</v>
      </c>
      <c r="B152" s="20" t="s">
        <v>390</v>
      </c>
      <c r="C152" s="20"/>
      <c r="D152" s="20"/>
      <c r="E152" s="20"/>
      <c r="F152" s="9">
        <v>78095.63</v>
      </c>
      <c r="G152" s="9">
        <v>17181.04</v>
      </c>
    </row>
    <row r="153" spans="1:7" ht="19.95" customHeight="1">
      <c r="A153" s="6" t="s">
        <v>316</v>
      </c>
      <c r="B153" s="20" t="s">
        <v>390</v>
      </c>
      <c r="C153" s="20"/>
      <c r="D153" s="20"/>
      <c r="E153" s="20"/>
      <c r="F153" s="9">
        <v>920880</v>
      </c>
      <c r="G153" s="9">
        <v>202593.6</v>
      </c>
    </row>
    <row r="154" spans="1:7" ht="19.95" customHeight="1">
      <c r="A154" s="6" t="s">
        <v>316</v>
      </c>
      <c r="B154" s="20" t="s">
        <v>390</v>
      </c>
      <c r="C154" s="20"/>
      <c r="D154" s="20"/>
      <c r="E154" s="20"/>
      <c r="F154" s="9">
        <v>879210</v>
      </c>
      <c r="G154" s="9">
        <v>193426.2</v>
      </c>
    </row>
    <row r="155" spans="1:7" ht="19.95" customHeight="1">
      <c r="A155" s="6" t="s">
        <v>316</v>
      </c>
      <c r="B155" s="20" t="s">
        <v>390</v>
      </c>
      <c r="C155" s="20"/>
      <c r="D155" s="20"/>
      <c r="E155" s="20"/>
      <c r="F155" s="9">
        <v>33336</v>
      </c>
      <c r="G155" s="9">
        <v>7333.92</v>
      </c>
    </row>
    <row r="156" spans="1:7" ht="19.95" customHeight="1">
      <c r="A156" s="6" t="s">
        <v>316</v>
      </c>
      <c r="B156" s="20" t="s">
        <v>390</v>
      </c>
      <c r="C156" s="20"/>
      <c r="D156" s="20"/>
      <c r="E156" s="20"/>
      <c r="F156" s="9">
        <v>1208255.04</v>
      </c>
      <c r="G156" s="9">
        <v>265816.11</v>
      </c>
    </row>
    <row r="157" spans="1:7" ht="19.95" customHeight="1">
      <c r="A157" s="6" t="s">
        <v>316</v>
      </c>
      <c r="B157" s="20" t="s">
        <v>390</v>
      </c>
      <c r="C157" s="20"/>
      <c r="D157" s="20"/>
      <c r="E157" s="20"/>
      <c r="F157" s="9">
        <v>553783.56000000006</v>
      </c>
      <c r="G157" s="9">
        <v>121832.38</v>
      </c>
    </row>
    <row r="158" spans="1:7" ht="19.95" customHeight="1">
      <c r="A158" s="6" t="s">
        <v>316</v>
      </c>
      <c r="B158" s="20" t="s">
        <v>390</v>
      </c>
      <c r="C158" s="20"/>
      <c r="D158" s="20"/>
      <c r="E158" s="20"/>
      <c r="F158" s="9">
        <v>415870.32</v>
      </c>
      <c r="G158" s="9">
        <v>91491.47</v>
      </c>
    </row>
    <row r="159" spans="1:7" ht="19.95" customHeight="1">
      <c r="A159" s="6" t="s">
        <v>316</v>
      </c>
      <c r="B159" s="20" t="s">
        <v>390</v>
      </c>
      <c r="C159" s="20"/>
      <c r="D159" s="20"/>
      <c r="E159" s="20"/>
      <c r="F159" s="9">
        <v>758996.53</v>
      </c>
      <c r="G159" s="9">
        <v>166979.24</v>
      </c>
    </row>
    <row r="160" spans="1:7" ht="19.95" customHeight="1">
      <c r="A160" s="6" t="s">
        <v>316</v>
      </c>
      <c r="B160" s="20" t="s">
        <v>390</v>
      </c>
      <c r="C160" s="20"/>
      <c r="D160" s="20"/>
      <c r="E160" s="20"/>
      <c r="F160" s="9">
        <v>5789555.4000000004</v>
      </c>
      <c r="G160" s="9">
        <v>1273702.19</v>
      </c>
    </row>
    <row r="161" spans="1:7" ht="19.95" customHeight="1">
      <c r="A161" s="6" t="s">
        <v>316</v>
      </c>
      <c r="B161" s="20" t="s">
        <v>390</v>
      </c>
      <c r="C161" s="20"/>
      <c r="D161" s="20"/>
      <c r="E161" s="20"/>
      <c r="F161" s="9">
        <v>1251478.69</v>
      </c>
      <c r="G161" s="9">
        <v>275325.31</v>
      </c>
    </row>
    <row r="162" spans="1:7" ht="19.95" customHeight="1">
      <c r="A162" s="6" t="s">
        <v>316</v>
      </c>
      <c r="B162" s="20" t="s">
        <v>390</v>
      </c>
      <c r="C162" s="20"/>
      <c r="D162" s="20"/>
      <c r="E162" s="20"/>
      <c r="F162" s="9">
        <v>6041275.2000000002</v>
      </c>
      <c r="G162" s="9">
        <v>1329080.54</v>
      </c>
    </row>
    <row r="163" spans="1:7" ht="19.95" customHeight="1">
      <c r="A163" s="6" t="s">
        <v>316</v>
      </c>
      <c r="B163" s="20" t="s">
        <v>390</v>
      </c>
      <c r="C163" s="20"/>
      <c r="D163" s="20"/>
      <c r="E163" s="20"/>
      <c r="F163" s="9">
        <v>879210</v>
      </c>
      <c r="G163" s="9">
        <v>193426.2</v>
      </c>
    </row>
    <row r="164" spans="1:7" ht="19.95" customHeight="1">
      <c r="A164" s="6" t="s">
        <v>316</v>
      </c>
      <c r="B164" s="20" t="s">
        <v>390</v>
      </c>
      <c r="C164" s="20"/>
      <c r="D164" s="20"/>
      <c r="E164" s="20"/>
      <c r="F164" s="9">
        <v>855910.69</v>
      </c>
      <c r="G164" s="9">
        <v>188300.35</v>
      </c>
    </row>
    <row r="165" spans="1:7" ht="19.95" customHeight="1">
      <c r="A165" s="6" t="s">
        <v>317</v>
      </c>
      <c r="B165" s="20" t="s">
        <v>391</v>
      </c>
      <c r="C165" s="20"/>
      <c r="D165" s="20"/>
      <c r="E165" s="20"/>
      <c r="F165" s="9">
        <v>415870.35</v>
      </c>
      <c r="G165" s="9">
        <v>21209.39</v>
      </c>
    </row>
    <row r="166" spans="1:7" ht="19.95" customHeight="1">
      <c r="A166" s="6" t="s">
        <v>317</v>
      </c>
      <c r="B166" s="20" t="s">
        <v>391</v>
      </c>
      <c r="C166" s="20"/>
      <c r="D166" s="20"/>
      <c r="E166" s="20"/>
      <c r="F166" s="9">
        <v>1251478.69</v>
      </c>
      <c r="G166" s="9">
        <v>63825.41</v>
      </c>
    </row>
    <row r="167" spans="1:7" ht="19.95" customHeight="1">
      <c r="A167" s="6" t="s">
        <v>317</v>
      </c>
      <c r="B167" s="20" t="s">
        <v>391</v>
      </c>
      <c r="C167" s="20"/>
      <c r="D167" s="20"/>
      <c r="E167" s="20"/>
      <c r="F167" s="9">
        <v>6544723.1399999997</v>
      </c>
      <c r="G167" s="9">
        <v>333780.88</v>
      </c>
    </row>
    <row r="168" spans="1:7" ht="19.95" customHeight="1">
      <c r="A168" s="6" t="s">
        <v>317</v>
      </c>
      <c r="B168" s="20" t="s">
        <v>391</v>
      </c>
      <c r="C168" s="20"/>
      <c r="D168" s="20"/>
      <c r="E168" s="20"/>
      <c r="F168" s="9">
        <v>1208255.04</v>
      </c>
      <c r="G168" s="9">
        <v>61621.01</v>
      </c>
    </row>
    <row r="169" spans="1:7" ht="19.95" customHeight="1">
      <c r="A169" s="6" t="s">
        <v>317</v>
      </c>
      <c r="B169" s="20" t="s">
        <v>391</v>
      </c>
      <c r="C169" s="20"/>
      <c r="D169" s="20"/>
      <c r="E169" s="20"/>
      <c r="F169" s="9">
        <v>879210</v>
      </c>
      <c r="G169" s="9">
        <v>44839.71</v>
      </c>
    </row>
    <row r="170" spans="1:7" ht="19.95" customHeight="1">
      <c r="A170" s="6" t="s">
        <v>317</v>
      </c>
      <c r="B170" s="20" t="s">
        <v>391</v>
      </c>
      <c r="C170" s="20"/>
      <c r="D170" s="20"/>
      <c r="E170" s="20"/>
      <c r="F170" s="9">
        <v>920880</v>
      </c>
      <c r="G170" s="9">
        <v>46964.88</v>
      </c>
    </row>
    <row r="171" spans="1:7" ht="19.95" customHeight="1">
      <c r="A171" s="6" t="s">
        <v>317</v>
      </c>
      <c r="B171" s="20" t="s">
        <v>391</v>
      </c>
      <c r="C171" s="20"/>
      <c r="D171" s="20"/>
      <c r="E171" s="20"/>
      <c r="F171" s="9">
        <v>553783.56000000006</v>
      </c>
      <c r="G171" s="9">
        <v>28242.959999999999</v>
      </c>
    </row>
    <row r="172" spans="1:7" ht="19.95" customHeight="1">
      <c r="A172" s="6" t="s">
        <v>317</v>
      </c>
      <c r="B172" s="20" t="s">
        <v>391</v>
      </c>
      <c r="C172" s="20"/>
      <c r="D172" s="20"/>
      <c r="E172" s="20"/>
      <c r="F172" s="9">
        <v>879210</v>
      </c>
      <c r="G172" s="9">
        <v>44839.71</v>
      </c>
    </row>
    <row r="173" spans="1:7" ht="19.95" customHeight="1">
      <c r="A173" s="6" t="s">
        <v>317</v>
      </c>
      <c r="B173" s="20" t="s">
        <v>391</v>
      </c>
      <c r="C173" s="20"/>
      <c r="D173" s="20"/>
      <c r="E173" s="20"/>
      <c r="F173" s="9">
        <v>758996.53</v>
      </c>
      <c r="G173" s="9">
        <v>38708.82</v>
      </c>
    </row>
    <row r="174" spans="1:7" ht="19.95" customHeight="1">
      <c r="A174" s="6" t="s">
        <v>317</v>
      </c>
      <c r="B174" s="20" t="s">
        <v>391</v>
      </c>
      <c r="C174" s="20"/>
      <c r="D174" s="20"/>
      <c r="E174" s="20"/>
      <c r="F174" s="9">
        <v>6041275.2000000002</v>
      </c>
      <c r="G174" s="9">
        <v>308105.03999999998</v>
      </c>
    </row>
    <row r="175" spans="1:7" ht="19.95" customHeight="1">
      <c r="A175" s="6" t="s">
        <v>317</v>
      </c>
      <c r="B175" s="20" t="s">
        <v>391</v>
      </c>
      <c r="C175" s="20"/>
      <c r="D175" s="20"/>
      <c r="E175" s="20"/>
      <c r="F175" s="9">
        <v>1045890</v>
      </c>
      <c r="G175" s="9">
        <v>53340.39</v>
      </c>
    </row>
    <row r="176" spans="1:7" ht="19.95" customHeight="1">
      <c r="A176" s="6" t="s">
        <v>317</v>
      </c>
      <c r="B176" s="20" t="s">
        <v>391</v>
      </c>
      <c r="C176" s="20"/>
      <c r="D176" s="20"/>
      <c r="E176" s="20"/>
      <c r="F176" s="9">
        <v>855910.69</v>
      </c>
      <c r="G176" s="9">
        <v>43651.45</v>
      </c>
    </row>
    <row r="177" spans="1:7" ht="19.95" customHeight="1">
      <c r="A177" s="6" t="s">
        <v>317</v>
      </c>
      <c r="B177" s="20" t="s">
        <v>391</v>
      </c>
      <c r="C177" s="20"/>
      <c r="D177" s="20"/>
      <c r="E177" s="20"/>
      <c r="F177" s="9">
        <v>78095.63</v>
      </c>
      <c r="G177" s="9">
        <v>3982.88</v>
      </c>
    </row>
    <row r="178" spans="1:7" ht="19.95" customHeight="1">
      <c r="A178" s="6" t="s">
        <v>317</v>
      </c>
      <c r="B178" s="20" t="s">
        <v>391</v>
      </c>
      <c r="C178" s="20"/>
      <c r="D178" s="20"/>
      <c r="E178" s="20"/>
      <c r="F178" s="9">
        <v>33336</v>
      </c>
      <c r="G178" s="9">
        <v>1700.14</v>
      </c>
    </row>
    <row r="179" spans="1:7" ht="19.95" customHeight="1">
      <c r="A179" s="6" t="s">
        <v>317</v>
      </c>
      <c r="B179" s="20" t="s">
        <v>391</v>
      </c>
      <c r="C179" s="20"/>
      <c r="D179" s="20"/>
      <c r="E179" s="20"/>
      <c r="F179" s="9">
        <v>5789555.4000000004</v>
      </c>
      <c r="G179" s="9">
        <v>295267.33</v>
      </c>
    </row>
    <row r="180" spans="1:7" ht="25.05" customHeight="1">
      <c r="A180" s="27" t="s">
        <v>363</v>
      </c>
      <c r="B180" s="27"/>
      <c r="C180" s="27"/>
      <c r="D180" s="27"/>
      <c r="E180" s="27"/>
      <c r="F180" s="27"/>
      <c r="G180" s="11">
        <f>SUBTOTAL(9,G135:G179)</f>
        <v>8231454.0399999991</v>
      </c>
    </row>
    <row r="181" spans="1:7" ht="25.05" customHeight="1"/>
    <row r="182" spans="1:7" ht="19.95" customHeight="1">
      <c r="A182" s="25" t="s">
        <v>300</v>
      </c>
      <c r="B182" s="25"/>
      <c r="C182" s="26" t="s">
        <v>104</v>
      </c>
      <c r="D182" s="26"/>
      <c r="E182" s="26"/>
      <c r="F182" s="26"/>
      <c r="G182" s="26"/>
    </row>
    <row r="183" spans="1:7" ht="19.95" customHeight="1">
      <c r="A183" s="25" t="s">
        <v>301</v>
      </c>
      <c r="B183" s="25"/>
      <c r="C183" s="26" t="s">
        <v>302</v>
      </c>
      <c r="D183" s="26"/>
      <c r="E183" s="26"/>
      <c r="F183" s="26"/>
      <c r="G183" s="26"/>
    </row>
    <row r="184" spans="1:7" ht="25.05" customHeight="1">
      <c r="A184" s="25" t="s">
        <v>303</v>
      </c>
      <c r="B184" s="25"/>
      <c r="C184" s="26" t="s">
        <v>274</v>
      </c>
      <c r="D184" s="26"/>
      <c r="E184" s="26"/>
      <c r="F184" s="26"/>
      <c r="G184" s="26"/>
    </row>
    <row r="185" spans="1:7" ht="15" customHeight="1"/>
    <row r="186" spans="1:7" ht="49.95" customHeight="1">
      <c r="A186" s="16" t="s">
        <v>385</v>
      </c>
      <c r="B186" s="16"/>
      <c r="C186" s="16"/>
      <c r="D186" s="16"/>
      <c r="E186" s="16"/>
      <c r="F186" s="16"/>
      <c r="G186" s="16"/>
    </row>
    <row r="187" spans="1:7" ht="15" customHeight="1"/>
    <row r="188" spans="1:7" ht="49.95" customHeight="1">
      <c r="A188" s="6" t="s">
        <v>205</v>
      </c>
      <c r="B188" s="21" t="s">
        <v>386</v>
      </c>
      <c r="C188" s="21"/>
      <c r="D188" s="21"/>
      <c r="E188" s="21"/>
      <c r="F188" s="6" t="s">
        <v>387</v>
      </c>
      <c r="G188" s="6" t="s">
        <v>388</v>
      </c>
    </row>
    <row r="189" spans="1:7" ht="15" customHeight="1">
      <c r="A189" s="6">
        <v>1</v>
      </c>
      <c r="B189" s="21">
        <v>2</v>
      </c>
      <c r="C189" s="21"/>
      <c r="D189" s="21"/>
      <c r="E189" s="21"/>
      <c r="F189" s="6">
        <v>3</v>
      </c>
      <c r="G189" s="6">
        <v>4</v>
      </c>
    </row>
    <row r="190" spans="1:7" ht="19.95" customHeight="1">
      <c r="A190" s="6" t="s">
        <v>210</v>
      </c>
      <c r="B190" s="20" t="s">
        <v>389</v>
      </c>
      <c r="C190" s="20"/>
      <c r="D190" s="20"/>
      <c r="E190" s="20"/>
      <c r="F190" s="9">
        <v>6041275.2000000002</v>
      </c>
      <c r="G190" s="9">
        <v>187279.53</v>
      </c>
    </row>
    <row r="191" spans="1:7" ht="19.95" customHeight="1">
      <c r="A191" s="6" t="s">
        <v>210</v>
      </c>
      <c r="B191" s="20" t="s">
        <v>389</v>
      </c>
      <c r="C191" s="20"/>
      <c r="D191" s="20"/>
      <c r="E191" s="20"/>
      <c r="F191" s="9">
        <v>1352873.8</v>
      </c>
      <c r="G191" s="9">
        <v>41939.089999999997</v>
      </c>
    </row>
    <row r="192" spans="1:7" ht="19.95" customHeight="1">
      <c r="A192" s="6" t="s">
        <v>210</v>
      </c>
      <c r="B192" s="20" t="s">
        <v>389</v>
      </c>
      <c r="C192" s="20"/>
      <c r="D192" s="20"/>
      <c r="E192" s="20"/>
      <c r="F192" s="9">
        <v>957305.88</v>
      </c>
      <c r="G192" s="9">
        <v>29676.48</v>
      </c>
    </row>
    <row r="193" spans="1:7" ht="19.95" customHeight="1">
      <c r="A193" s="6" t="s">
        <v>210</v>
      </c>
      <c r="B193" s="20" t="s">
        <v>389</v>
      </c>
      <c r="C193" s="20"/>
      <c r="D193" s="20"/>
      <c r="E193" s="20"/>
      <c r="F193" s="9">
        <v>6544723.2400000002</v>
      </c>
      <c r="G193" s="9">
        <v>202886.42</v>
      </c>
    </row>
    <row r="194" spans="1:7" ht="19.95" customHeight="1">
      <c r="A194" s="6" t="s">
        <v>210</v>
      </c>
      <c r="B194" s="20" t="s">
        <v>389</v>
      </c>
      <c r="C194" s="20"/>
      <c r="D194" s="20"/>
      <c r="E194" s="20"/>
      <c r="F194" s="9">
        <v>505098.12</v>
      </c>
      <c r="G194" s="9">
        <v>15658.04</v>
      </c>
    </row>
    <row r="195" spans="1:7" ht="19.95" customHeight="1">
      <c r="A195" s="6" t="s">
        <v>210</v>
      </c>
      <c r="B195" s="20" t="s">
        <v>389</v>
      </c>
      <c r="C195" s="20"/>
      <c r="D195" s="20"/>
      <c r="E195" s="20"/>
      <c r="F195" s="9">
        <v>33336</v>
      </c>
      <c r="G195" s="9">
        <v>1033.42</v>
      </c>
    </row>
    <row r="196" spans="1:7" ht="19.95" customHeight="1">
      <c r="A196" s="6" t="s">
        <v>210</v>
      </c>
      <c r="B196" s="20" t="s">
        <v>389</v>
      </c>
      <c r="C196" s="20"/>
      <c r="D196" s="20"/>
      <c r="E196" s="20"/>
      <c r="F196" s="9">
        <v>920880</v>
      </c>
      <c r="G196" s="9">
        <v>28547.279999999999</v>
      </c>
    </row>
    <row r="197" spans="1:7" ht="19.95" customHeight="1">
      <c r="A197" s="6" t="s">
        <v>210</v>
      </c>
      <c r="B197" s="20" t="s">
        <v>389</v>
      </c>
      <c r="C197" s="20"/>
      <c r="D197" s="20"/>
      <c r="E197" s="20"/>
      <c r="F197" s="9">
        <v>879210</v>
      </c>
      <c r="G197" s="9">
        <v>27255.51</v>
      </c>
    </row>
    <row r="198" spans="1:7" ht="19.95" customHeight="1">
      <c r="A198" s="6" t="s">
        <v>210</v>
      </c>
      <c r="B198" s="20" t="s">
        <v>389</v>
      </c>
      <c r="C198" s="20"/>
      <c r="D198" s="20"/>
      <c r="E198" s="20"/>
      <c r="F198" s="9">
        <v>879210</v>
      </c>
      <c r="G198" s="9">
        <v>27255.51</v>
      </c>
    </row>
    <row r="199" spans="1:7" ht="19.95" customHeight="1">
      <c r="A199" s="6" t="s">
        <v>210</v>
      </c>
      <c r="B199" s="20" t="s">
        <v>389</v>
      </c>
      <c r="C199" s="20"/>
      <c r="D199" s="20"/>
      <c r="E199" s="20"/>
      <c r="F199" s="9">
        <v>1208255.04</v>
      </c>
      <c r="G199" s="9">
        <v>37455.910000000003</v>
      </c>
    </row>
    <row r="200" spans="1:7" ht="19.95" customHeight="1">
      <c r="A200" s="6" t="s">
        <v>210</v>
      </c>
      <c r="B200" s="20" t="s">
        <v>389</v>
      </c>
      <c r="C200" s="20"/>
      <c r="D200" s="20"/>
      <c r="E200" s="20"/>
      <c r="F200" s="9">
        <v>860391.72</v>
      </c>
      <c r="G200" s="9">
        <v>26672.14</v>
      </c>
    </row>
    <row r="201" spans="1:7" ht="19.95" customHeight="1">
      <c r="A201" s="6" t="s">
        <v>210</v>
      </c>
      <c r="B201" s="20" t="s">
        <v>389</v>
      </c>
      <c r="C201" s="20"/>
      <c r="D201" s="20"/>
      <c r="E201" s="20"/>
      <c r="F201" s="9">
        <v>553783.56000000006</v>
      </c>
      <c r="G201" s="9">
        <v>17167.29</v>
      </c>
    </row>
    <row r="202" spans="1:7" ht="19.95" customHeight="1">
      <c r="A202" s="6" t="s">
        <v>210</v>
      </c>
      <c r="B202" s="20" t="s">
        <v>389</v>
      </c>
      <c r="C202" s="20"/>
      <c r="D202" s="20"/>
      <c r="E202" s="20"/>
      <c r="F202" s="9">
        <v>90263.039999999994</v>
      </c>
      <c r="G202" s="9">
        <v>2798.15</v>
      </c>
    </row>
    <row r="203" spans="1:7" ht="19.95" customHeight="1">
      <c r="A203" s="6" t="s">
        <v>210</v>
      </c>
      <c r="B203" s="20" t="s">
        <v>389</v>
      </c>
      <c r="C203" s="20"/>
      <c r="D203" s="20"/>
      <c r="E203" s="20"/>
      <c r="F203" s="9">
        <v>1045890</v>
      </c>
      <c r="G203" s="9">
        <v>32422.59</v>
      </c>
    </row>
    <row r="204" spans="1:7" ht="19.95" customHeight="1">
      <c r="A204" s="6" t="s">
        <v>210</v>
      </c>
      <c r="B204" s="20" t="s">
        <v>389</v>
      </c>
      <c r="C204" s="20"/>
      <c r="D204" s="20"/>
      <c r="E204" s="20"/>
      <c r="F204" s="9">
        <v>5789555.4000000004</v>
      </c>
      <c r="G204" s="9">
        <v>179476.22</v>
      </c>
    </row>
    <row r="205" spans="1:7" ht="19.95" customHeight="1">
      <c r="A205" s="6" t="s">
        <v>316</v>
      </c>
      <c r="B205" s="20" t="s">
        <v>390</v>
      </c>
      <c r="C205" s="20"/>
      <c r="D205" s="20"/>
      <c r="E205" s="20"/>
      <c r="F205" s="9">
        <v>6544723.2400000002</v>
      </c>
      <c r="G205" s="9">
        <v>1439839.11</v>
      </c>
    </row>
    <row r="206" spans="1:7" ht="19.95" customHeight="1">
      <c r="A206" s="6" t="s">
        <v>316</v>
      </c>
      <c r="B206" s="20" t="s">
        <v>390</v>
      </c>
      <c r="C206" s="20"/>
      <c r="D206" s="20"/>
      <c r="E206" s="20"/>
      <c r="F206" s="9">
        <v>1045890</v>
      </c>
      <c r="G206" s="9">
        <v>230095.8</v>
      </c>
    </row>
    <row r="207" spans="1:7" ht="19.95" customHeight="1">
      <c r="A207" s="6" t="s">
        <v>316</v>
      </c>
      <c r="B207" s="20" t="s">
        <v>390</v>
      </c>
      <c r="C207" s="20"/>
      <c r="D207" s="20"/>
      <c r="E207" s="20"/>
      <c r="F207" s="9">
        <v>90263.039999999994</v>
      </c>
      <c r="G207" s="9">
        <v>19857.87</v>
      </c>
    </row>
    <row r="208" spans="1:7" ht="19.95" customHeight="1">
      <c r="A208" s="6" t="s">
        <v>316</v>
      </c>
      <c r="B208" s="20" t="s">
        <v>390</v>
      </c>
      <c r="C208" s="20"/>
      <c r="D208" s="20"/>
      <c r="E208" s="20"/>
      <c r="F208" s="9">
        <v>920880</v>
      </c>
      <c r="G208" s="9">
        <v>202593.6</v>
      </c>
    </row>
    <row r="209" spans="1:7" ht="19.95" customHeight="1">
      <c r="A209" s="6" t="s">
        <v>316</v>
      </c>
      <c r="B209" s="20" t="s">
        <v>390</v>
      </c>
      <c r="C209" s="20"/>
      <c r="D209" s="20"/>
      <c r="E209" s="20"/>
      <c r="F209" s="9">
        <v>879210</v>
      </c>
      <c r="G209" s="9">
        <v>193426.2</v>
      </c>
    </row>
    <row r="210" spans="1:7" ht="19.95" customHeight="1">
      <c r="A210" s="6" t="s">
        <v>316</v>
      </c>
      <c r="B210" s="20" t="s">
        <v>390</v>
      </c>
      <c r="C210" s="20"/>
      <c r="D210" s="20"/>
      <c r="E210" s="20"/>
      <c r="F210" s="9">
        <v>33336</v>
      </c>
      <c r="G210" s="9">
        <v>7333.92</v>
      </c>
    </row>
    <row r="211" spans="1:7" ht="19.95" customHeight="1">
      <c r="A211" s="6" t="s">
        <v>316</v>
      </c>
      <c r="B211" s="20" t="s">
        <v>390</v>
      </c>
      <c r="C211" s="20"/>
      <c r="D211" s="20"/>
      <c r="E211" s="20"/>
      <c r="F211" s="9">
        <v>1208255.04</v>
      </c>
      <c r="G211" s="9">
        <v>265816.11</v>
      </c>
    </row>
    <row r="212" spans="1:7" ht="19.95" customHeight="1">
      <c r="A212" s="6" t="s">
        <v>316</v>
      </c>
      <c r="B212" s="20" t="s">
        <v>390</v>
      </c>
      <c r="C212" s="20"/>
      <c r="D212" s="20"/>
      <c r="E212" s="20"/>
      <c r="F212" s="9">
        <v>553783.56000000006</v>
      </c>
      <c r="G212" s="9">
        <v>121832.38</v>
      </c>
    </row>
    <row r="213" spans="1:7" ht="19.95" customHeight="1">
      <c r="A213" s="6" t="s">
        <v>316</v>
      </c>
      <c r="B213" s="20" t="s">
        <v>390</v>
      </c>
      <c r="C213" s="20"/>
      <c r="D213" s="20"/>
      <c r="E213" s="20"/>
      <c r="F213" s="9">
        <v>505098.12</v>
      </c>
      <c r="G213" s="9">
        <v>111121.59</v>
      </c>
    </row>
    <row r="214" spans="1:7" ht="19.95" customHeight="1">
      <c r="A214" s="6" t="s">
        <v>316</v>
      </c>
      <c r="B214" s="20" t="s">
        <v>390</v>
      </c>
      <c r="C214" s="20"/>
      <c r="D214" s="20"/>
      <c r="E214" s="20"/>
      <c r="F214" s="9">
        <v>860391.72</v>
      </c>
      <c r="G214" s="9">
        <v>189286.18</v>
      </c>
    </row>
    <row r="215" spans="1:7" ht="19.95" customHeight="1">
      <c r="A215" s="6" t="s">
        <v>316</v>
      </c>
      <c r="B215" s="20" t="s">
        <v>390</v>
      </c>
      <c r="C215" s="20"/>
      <c r="D215" s="20"/>
      <c r="E215" s="20"/>
      <c r="F215" s="9">
        <v>5789555.4000000004</v>
      </c>
      <c r="G215" s="9">
        <v>1273702.19</v>
      </c>
    </row>
    <row r="216" spans="1:7" ht="19.95" customHeight="1">
      <c r="A216" s="6" t="s">
        <v>316</v>
      </c>
      <c r="B216" s="20" t="s">
        <v>390</v>
      </c>
      <c r="C216" s="20"/>
      <c r="D216" s="20"/>
      <c r="E216" s="20"/>
      <c r="F216" s="9">
        <v>1352873.8</v>
      </c>
      <c r="G216" s="9">
        <v>297632.24</v>
      </c>
    </row>
    <row r="217" spans="1:7" ht="19.95" customHeight="1">
      <c r="A217" s="6" t="s">
        <v>316</v>
      </c>
      <c r="B217" s="20" t="s">
        <v>390</v>
      </c>
      <c r="C217" s="20"/>
      <c r="D217" s="20"/>
      <c r="E217" s="20"/>
      <c r="F217" s="9">
        <v>6041275.2000000002</v>
      </c>
      <c r="G217" s="9">
        <v>1329080.54</v>
      </c>
    </row>
    <row r="218" spans="1:7" ht="19.95" customHeight="1">
      <c r="A218" s="6" t="s">
        <v>316</v>
      </c>
      <c r="B218" s="20" t="s">
        <v>390</v>
      </c>
      <c r="C218" s="20"/>
      <c r="D218" s="20"/>
      <c r="E218" s="20"/>
      <c r="F218" s="9">
        <v>879210</v>
      </c>
      <c r="G218" s="9">
        <v>193426.2</v>
      </c>
    </row>
    <row r="219" spans="1:7" ht="19.95" customHeight="1">
      <c r="A219" s="6" t="s">
        <v>316</v>
      </c>
      <c r="B219" s="20" t="s">
        <v>390</v>
      </c>
      <c r="C219" s="20"/>
      <c r="D219" s="20"/>
      <c r="E219" s="20"/>
      <c r="F219" s="9">
        <v>957305.88</v>
      </c>
      <c r="G219" s="9">
        <v>210607.29</v>
      </c>
    </row>
    <row r="220" spans="1:7" ht="19.95" customHeight="1">
      <c r="A220" s="6" t="s">
        <v>317</v>
      </c>
      <c r="B220" s="20" t="s">
        <v>391</v>
      </c>
      <c r="C220" s="20"/>
      <c r="D220" s="20"/>
      <c r="E220" s="20"/>
      <c r="F220" s="9">
        <v>505098.12</v>
      </c>
      <c r="G220" s="9">
        <v>25760</v>
      </c>
    </row>
    <row r="221" spans="1:7" ht="19.95" customHeight="1">
      <c r="A221" s="6" t="s">
        <v>317</v>
      </c>
      <c r="B221" s="20" t="s">
        <v>391</v>
      </c>
      <c r="C221" s="20"/>
      <c r="D221" s="20"/>
      <c r="E221" s="20"/>
      <c r="F221" s="9">
        <v>1352873.8</v>
      </c>
      <c r="G221" s="9">
        <v>68996.56</v>
      </c>
    </row>
    <row r="222" spans="1:7" ht="19.95" customHeight="1">
      <c r="A222" s="6" t="s">
        <v>317</v>
      </c>
      <c r="B222" s="20" t="s">
        <v>391</v>
      </c>
      <c r="C222" s="20"/>
      <c r="D222" s="20"/>
      <c r="E222" s="20"/>
      <c r="F222" s="9">
        <v>6544723.2400000002</v>
      </c>
      <c r="G222" s="9">
        <v>333780.89</v>
      </c>
    </row>
    <row r="223" spans="1:7" ht="19.95" customHeight="1">
      <c r="A223" s="6" t="s">
        <v>317</v>
      </c>
      <c r="B223" s="20" t="s">
        <v>391</v>
      </c>
      <c r="C223" s="20"/>
      <c r="D223" s="20"/>
      <c r="E223" s="20"/>
      <c r="F223" s="9">
        <v>1208255.04</v>
      </c>
      <c r="G223" s="9">
        <v>61621.01</v>
      </c>
    </row>
    <row r="224" spans="1:7" ht="19.95" customHeight="1">
      <c r="A224" s="6" t="s">
        <v>317</v>
      </c>
      <c r="B224" s="20" t="s">
        <v>391</v>
      </c>
      <c r="C224" s="20"/>
      <c r="D224" s="20"/>
      <c r="E224" s="20"/>
      <c r="F224" s="9">
        <v>879210</v>
      </c>
      <c r="G224" s="9">
        <v>44839.71</v>
      </c>
    </row>
    <row r="225" spans="1:7" ht="19.95" customHeight="1">
      <c r="A225" s="6" t="s">
        <v>317</v>
      </c>
      <c r="B225" s="20" t="s">
        <v>391</v>
      </c>
      <c r="C225" s="20"/>
      <c r="D225" s="20"/>
      <c r="E225" s="20"/>
      <c r="F225" s="9">
        <v>920880</v>
      </c>
      <c r="G225" s="9">
        <v>46964.88</v>
      </c>
    </row>
    <row r="226" spans="1:7" ht="19.95" customHeight="1">
      <c r="A226" s="6" t="s">
        <v>317</v>
      </c>
      <c r="B226" s="20" t="s">
        <v>391</v>
      </c>
      <c r="C226" s="20"/>
      <c r="D226" s="20"/>
      <c r="E226" s="20"/>
      <c r="F226" s="9">
        <v>553783.56000000006</v>
      </c>
      <c r="G226" s="9">
        <v>28242.959999999999</v>
      </c>
    </row>
    <row r="227" spans="1:7" ht="19.95" customHeight="1">
      <c r="A227" s="6" t="s">
        <v>317</v>
      </c>
      <c r="B227" s="20" t="s">
        <v>391</v>
      </c>
      <c r="C227" s="20"/>
      <c r="D227" s="20"/>
      <c r="E227" s="20"/>
      <c r="F227" s="9">
        <v>879210</v>
      </c>
      <c r="G227" s="9">
        <v>44839.71</v>
      </c>
    </row>
    <row r="228" spans="1:7" ht="19.95" customHeight="1">
      <c r="A228" s="6" t="s">
        <v>317</v>
      </c>
      <c r="B228" s="20" t="s">
        <v>391</v>
      </c>
      <c r="C228" s="20"/>
      <c r="D228" s="20"/>
      <c r="E228" s="20"/>
      <c r="F228" s="9">
        <v>860391.72</v>
      </c>
      <c r="G228" s="9">
        <v>43879.98</v>
      </c>
    </row>
    <row r="229" spans="1:7" ht="19.95" customHeight="1">
      <c r="A229" s="6" t="s">
        <v>317</v>
      </c>
      <c r="B229" s="20" t="s">
        <v>391</v>
      </c>
      <c r="C229" s="20"/>
      <c r="D229" s="20"/>
      <c r="E229" s="20"/>
      <c r="F229" s="9">
        <v>6041275.2000000002</v>
      </c>
      <c r="G229" s="9">
        <v>308105.03999999998</v>
      </c>
    </row>
    <row r="230" spans="1:7" ht="19.95" customHeight="1">
      <c r="A230" s="6" t="s">
        <v>317</v>
      </c>
      <c r="B230" s="20" t="s">
        <v>391</v>
      </c>
      <c r="C230" s="20"/>
      <c r="D230" s="20"/>
      <c r="E230" s="20"/>
      <c r="F230" s="9">
        <v>1045890</v>
      </c>
      <c r="G230" s="9">
        <v>53340.39</v>
      </c>
    </row>
    <row r="231" spans="1:7" ht="19.95" customHeight="1">
      <c r="A231" s="6" t="s">
        <v>317</v>
      </c>
      <c r="B231" s="20" t="s">
        <v>391</v>
      </c>
      <c r="C231" s="20"/>
      <c r="D231" s="20"/>
      <c r="E231" s="20"/>
      <c r="F231" s="9">
        <v>957305.88</v>
      </c>
      <c r="G231" s="9">
        <v>48822.6</v>
      </c>
    </row>
    <row r="232" spans="1:7" ht="19.95" customHeight="1">
      <c r="A232" s="6" t="s">
        <v>317</v>
      </c>
      <c r="B232" s="20" t="s">
        <v>391</v>
      </c>
      <c r="C232" s="20"/>
      <c r="D232" s="20"/>
      <c r="E232" s="20"/>
      <c r="F232" s="9">
        <v>90263.039999999994</v>
      </c>
      <c r="G232" s="9">
        <v>4603.42</v>
      </c>
    </row>
    <row r="233" spans="1:7" ht="19.95" customHeight="1">
      <c r="A233" s="6" t="s">
        <v>317</v>
      </c>
      <c r="B233" s="20" t="s">
        <v>391</v>
      </c>
      <c r="C233" s="20"/>
      <c r="D233" s="20"/>
      <c r="E233" s="20"/>
      <c r="F233" s="9">
        <v>33335.69</v>
      </c>
      <c r="G233" s="9">
        <v>1700.12</v>
      </c>
    </row>
    <row r="234" spans="1:7" ht="19.95" customHeight="1">
      <c r="A234" s="6" t="s">
        <v>317</v>
      </c>
      <c r="B234" s="20" t="s">
        <v>391</v>
      </c>
      <c r="C234" s="20"/>
      <c r="D234" s="20"/>
      <c r="E234" s="20"/>
      <c r="F234" s="9">
        <v>5789555.4000000004</v>
      </c>
      <c r="G234" s="9">
        <v>295267.33</v>
      </c>
    </row>
    <row r="235" spans="1:7" ht="25.05" customHeight="1">
      <c r="A235" s="27" t="s">
        <v>363</v>
      </c>
      <c r="B235" s="27"/>
      <c r="C235" s="27"/>
      <c r="D235" s="27"/>
      <c r="E235" s="27"/>
      <c r="F235" s="27"/>
      <c r="G235" s="11">
        <f>SUBTOTAL(9,G190:G234)</f>
        <v>8353939.3999999994</v>
      </c>
    </row>
    <row r="236" spans="1:7" ht="25.05" customHeight="1"/>
    <row r="237" spans="1:7" ht="25.05" customHeight="1">
      <c r="A237" s="25" t="s">
        <v>300</v>
      </c>
      <c r="B237" s="25"/>
      <c r="C237" s="26"/>
      <c r="D237" s="26"/>
      <c r="E237" s="26"/>
      <c r="F237" s="26"/>
      <c r="G237" s="26"/>
    </row>
    <row r="238" spans="1:7" ht="25.05" customHeight="1">
      <c r="A238" s="25" t="s">
        <v>301</v>
      </c>
      <c r="B238" s="25"/>
      <c r="C238" s="26"/>
      <c r="D238" s="26"/>
      <c r="E238" s="26"/>
      <c r="F238" s="26"/>
      <c r="G238" s="26"/>
    </row>
    <row r="239" spans="1:7" ht="25.05" customHeight="1">
      <c r="A239" s="25" t="s">
        <v>303</v>
      </c>
      <c r="B239" s="25"/>
      <c r="C239" s="26"/>
      <c r="D239" s="26"/>
      <c r="E239" s="26"/>
      <c r="F239" s="26"/>
      <c r="G239" s="26"/>
    </row>
    <row r="240" spans="1:7" ht="15" customHeight="1"/>
    <row r="241" spans="1:7" ht="49.95" customHeight="1">
      <c r="A241" s="16" t="s">
        <v>365</v>
      </c>
      <c r="B241" s="16"/>
      <c r="C241" s="16"/>
      <c r="D241" s="16"/>
      <c r="E241" s="16"/>
      <c r="F241" s="16"/>
      <c r="G241" s="16"/>
    </row>
    <row r="242" spans="1:7" ht="15" customHeight="1"/>
    <row r="243" spans="1:7" ht="49.95" customHeight="1">
      <c r="A243" s="6" t="s">
        <v>205</v>
      </c>
      <c r="B243" s="21" t="s">
        <v>40</v>
      </c>
      <c r="C243" s="21"/>
      <c r="D243" s="21"/>
      <c r="E243" s="6" t="s">
        <v>366</v>
      </c>
      <c r="F243" s="6" t="s">
        <v>367</v>
      </c>
      <c r="G243" s="6" t="s">
        <v>368</v>
      </c>
    </row>
    <row r="244" spans="1:7" ht="25.05" customHeight="1">
      <c r="A244" s="6" t="s">
        <v>56</v>
      </c>
      <c r="B244" s="6" t="s">
        <v>56</v>
      </c>
      <c r="C244" s="6" t="s">
        <v>56</v>
      </c>
      <c r="D244" s="6" t="s">
        <v>56</v>
      </c>
      <c r="E244" s="6" t="s">
        <v>56</v>
      </c>
      <c r="F244" s="6" t="s">
        <v>56</v>
      </c>
      <c r="G244" s="6" t="s">
        <v>56</v>
      </c>
    </row>
    <row r="245" spans="1:7" ht="25.05" customHeight="1"/>
    <row r="246" spans="1:7" ht="25.05" customHeight="1">
      <c r="A246" s="25" t="s">
        <v>300</v>
      </c>
      <c r="B246" s="25"/>
      <c r="C246" s="26"/>
      <c r="D246" s="26"/>
      <c r="E246" s="26"/>
      <c r="F246" s="26"/>
      <c r="G246" s="26"/>
    </row>
    <row r="247" spans="1:7" ht="25.05" customHeight="1">
      <c r="A247" s="25" t="s">
        <v>301</v>
      </c>
      <c r="B247" s="25"/>
      <c r="C247" s="26"/>
      <c r="D247" s="26"/>
      <c r="E247" s="26"/>
      <c r="F247" s="26"/>
      <c r="G247" s="26"/>
    </row>
    <row r="248" spans="1:7" ht="25.05" customHeight="1">
      <c r="A248" s="25" t="s">
        <v>303</v>
      </c>
      <c r="B248" s="25"/>
      <c r="C248" s="26"/>
      <c r="D248" s="26"/>
      <c r="E248" s="26"/>
      <c r="F248" s="26"/>
      <c r="G248" s="26"/>
    </row>
    <row r="249" spans="1:7" ht="15" customHeight="1"/>
    <row r="250" spans="1:7" ht="49.95" customHeight="1">
      <c r="A250" s="16" t="s">
        <v>365</v>
      </c>
      <c r="B250" s="16"/>
      <c r="C250" s="16"/>
      <c r="D250" s="16"/>
      <c r="E250" s="16"/>
      <c r="F250" s="16"/>
      <c r="G250" s="16"/>
    </row>
    <row r="251" spans="1:7" ht="15" customHeight="1"/>
    <row r="252" spans="1:7" ht="49.95" customHeight="1">
      <c r="A252" s="6" t="s">
        <v>205</v>
      </c>
      <c r="B252" s="21" t="s">
        <v>40</v>
      </c>
      <c r="C252" s="21"/>
      <c r="D252" s="21"/>
      <c r="E252" s="6" t="s">
        <v>366</v>
      </c>
      <c r="F252" s="6" t="s">
        <v>367</v>
      </c>
      <c r="G252" s="6" t="s">
        <v>368</v>
      </c>
    </row>
    <row r="253" spans="1:7" ht="25.05" customHeight="1">
      <c r="A253" s="6" t="s">
        <v>56</v>
      </c>
      <c r="B253" s="6" t="s">
        <v>56</v>
      </c>
      <c r="C253" s="6" t="s">
        <v>56</v>
      </c>
      <c r="D253" s="6" t="s">
        <v>56</v>
      </c>
      <c r="E253" s="6" t="s">
        <v>56</v>
      </c>
      <c r="F253" s="6" t="s">
        <v>56</v>
      </c>
      <c r="G253" s="6" t="s">
        <v>56</v>
      </c>
    </row>
    <row r="254" spans="1:7" ht="25.05" customHeight="1"/>
    <row r="255" spans="1:7" ht="25.05" customHeight="1">
      <c r="A255" s="25" t="s">
        <v>300</v>
      </c>
      <c r="B255" s="25"/>
      <c r="C255" s="26"/>
      <c r="D255" s="26"/>
      <c r="E255" s="26"/>
      <c r="F255" s="26"/>
      <c r="G255" s="26"/>
    </row>
    <row r="256" spans="1:7" ht="25.05" customHeight="1">
      <c r="A256" s="25" t="s">
        <v>301</v>
      </c>
      <c r="B256" s="25"/>
      <c r="C256" s="26"/>
      <c r="D256" s="26"/>
      <c r="E256" s="26"/>
      <c r="F256" s="26"/>
      <c r="G256" s="26"/>
    </row>
    <row r="257" spans="1:7" ht="25.05" customHeight="1">
      <c r="A257" s="25" t="s">
        <v>303</v>
      </c>
      <c r="B257" s="25"/>
      <c r="C257" s="26"/>
      <c r="D257" s="26"/>
      <c r="E257" s="26"/>
      <c r="F257" s="26"/>
      <c r="G257" s="26"/>
    </row>
    <row r="258" spans="1:7" ht="15" customHeight="1"/>
    <row r="259" spans="1:7" ht="49.95" customHeight="1">
      <c r="A259" s="16" t="s">
        <v>365</v>
      </c>
      <c r="B259" s="16"/>
      <c r="C259" s="16"/>
      <c r="D259" s="16"/>
      <c r="E259" s="16"/>
      <c r="F259" s="16"/>
      <c r="G259" s="16"/>
    </row>
    <row r="260" spans="1:7" ht="15" customHeight="1"/>
    <row r="261" spans="1:7" ht="49.95" customHeight="1">
      <c r="A261" s="6" t="s">
        <v>205</v>
      </c>
      <c r="B261" s="21" t="s">
        <v>40</v>
      </c>
      <c r="C261" s="21"/>
      <c r="D261" s="21"/>
      <c r="E261" s="6" t="s">
        <v>366</v>
      </c>
      <c r="F261" s="6" t="s">
        <v>367</v>
      </c>
      <c r="G261" s="6" t="s">
        <v>368</v>
      </c>
    </row>
    <row r="262" spans="1:7" ht="25.05" customHeight="1">
      <c r="A262" s="6" t="s">
        <v>56</v>
      </c>
      <c r="B262" s="6" t="s">
        <v>56</v>
      </c>
      <c r="C262" s="6" t="s">
        <v>56</v>
      </c>
      <c r="D262" s="6" t="s">
        <v>56</v>
      </c>
      <c r="E262" s="6" t="s">
        <v>56</v>
      </c>
      <c r="F262" s="6" t="s">
        <v>56</v>
      </c>
      <c r="G262" s="6" t="s">
        <v>56</v>
      </c>
    </row>
    <row r="263" spans="1:7" ht="25.05" customHeight="1"/>
    <row r="264" spans="1:7" ht="19.95" customHeight="1">
      <c r="A264" s="25" t="s">
        <v>300</v>
      </c>
      <c r="B264" s="25"/>
      <c r="C264" s="26" t="s">
        <v>144</v>
      </c>
      <c r="D264" s="26"/>
      <c r="E264" s="26"/>
      <c r="F264" s="26"/>
      <c r="G264" s="26"/>
    </row>
    <row r="265" spans="1:7" ht="19.95" customHeight="1">
      <c r="A265" s="25" t="s">
        <v>301</v>
      </c>
      <c r="B265" s="25"/>
      <c r="C265" s="26" t="s">
        <v>302</v>
      </c>
      <c r="D265" s="26"/>
      <c r="E265" s="26"/>
      <c r="F265" s="26"/>
      <c r="G265" s="26"/>
    </row>
    <row r="266" spans="1:7" ht="25.05" customHeight="1">
      <c r="A266" s="25" t="s">
        <v>303</v>
      </c>
      <c r="B266" s="25"/>
      <c r="C266" s="26" t="s">
        <v>268</v>
      </c>
      <c r="D266" s="26"/>
      <c r="E266" s="26"/>
      <c r="F266" s="26"/>
      <c r="G266" s="26"/>
    </row>
    <row r="267" spans="1:7" ht="15" customHeight="1"/>
    <row r="268" spans="1:7" ht="25.05" customHeight="1">
      <c r="A268" s="16" t="s">
        <v>392</v>
      </c>
      <c r="B268" s="16"/>
      <c r="C268" s="16"/>
      <c r="D268" s="16"/>
      <c r="E268" s="16"/>
      <c r="F268" s="16"/>
      <c r="G268" s="16"/>
    </row>
    <row r="269" spans="1:7" ht="15" customHeight="1"/>
    <row r="270" spans="1:7" ht="60" customHeight="1">
      <c r="A270" s="6" t="s">
        <v>205</v>
      </c>
      <c r="B270" s="21" t="s">
        <v>370</v>
      </c>
      <c r="C270" s="21"/>
      <c r="D270" s="21"/>
      <c r="E270" s="6" t="s">
        <v>393</v>
      </c>
      <c r="F270" s="6" t="s">
        <v>394</v>
      </c>
      <c r="G270" s="6" t="s">
        <v>395</v>
      </c>
    </row>
    <row r="271" spans="1:7" ht="15" customHeight="1">
      <c r="A271" s="6">
        <v>1</v>
      </c>
      <c r="B271" s="21">
        <v>2</v>
      </c>
      <c r="C271" s="21"/>
      <c r="D271" s="21"/>
      <c r="E271" s="6">
        <v>3</v>
      </c>
      <c r="F271" s="6">
        <v>4</v>
      </c>
      <c r="G271" s="6">
        <v>5</v>
      </c>
    </row>
    <row r="272" spans="1:7" ht="19.95" customHeight="1">
      <c r="A272" s="6" t="s">
        <v>210</v>
      </c>
      <c r="B272" s="20" t="s">
        <v>396</v>
      </c>
      <c r="C272" s="20"/>
      <c r="D272" s="20"/>
      <c r="E272" s="9">
        <v>18964</v>
      </c>
      <c r="F272" s="9">
        <v>32</v>
      </c>
      <c r="G272" s="9">
        <v>6068.48</v>
      </c>
    </row>
    <row r="273" spans="1:7" ht="19.95" customHeight="1">
      <c r="A273" s="6" t="s">
        <v>210</v>
      </c>
      <c r="B273" s="20" t="s">
        <v>396</v>
      </c>
      <c r="C273" s="20"/>
      <c r="D273" s="20"/>
      <c r="E273" s="9">
        <v>11989.04</v>
      </c>
      <c r="F273" s="9">
        <v>32</v>
      </c>
      <c r="G273" s="9">
        <v>3836.49</v>
      </c>
    </row>
    <row r="274" spans="1:7" ht="19.95" customHeight="1">
      <c r="A274" s="6" t="s">
        <v>210</v>
      </c>
      <c r="B274" s="20" t="s">
        <v>396</v>
      </c>
      <c r="C274" s="20"/>
      <c r="D274" s="20"/>
      <c r="E274" s="9">
        <v>18964.099999999999</v>
      </c>
      <c r="F274" s="9">
        <v>32</v>
      </c>
      <c r="G274" s="9">
        <v>6068.51</v>
      </c>
    </row>
    <row r="275" spans="1:7" ht="19.95" customHeight="1">
      <c r="A275" s="6" t="s">
        <v>210</v>
      </c>
      <c r="B275" s="20" t="s">
        <v>396</v>
      </c>
      <c r="C275" s="20"/>
      <c r="D275" s="20"/>
      <c r="E275" s="9">
        <v>18964.11</v>
      </c>
      <c r="F275" s="9">
        <v>32</v>
      </c>
      <c r="G275" s="9">
        <v>6068.52</v>
      </c>
    </row>
    <row r="276" spans="1:7" ht="25.05" customHeight="1">
      <c r="A276" s="27" t="s">
        <v>363</v>
      </c>
      <c r="B276" s="27"/>
      <c r="C276" s="27"/>
      <c r="D276" s="27"/>
      <c r="E276" s="27"/>
      <c r="F276" s="27"/>
      <c r="G276" s="11">
        <f>SUBTOTAL(9,G272:G275)</f>
        <v>22042</v>
      </c>
    </row>
    <row r="277" spans="1:7" ht="25.05" customHeight="1"/>
    <row r="278" spans="1:7" ht="19.95" customHeight="1">
      <c r="A278" s="25" t="s">
        <v>300</v>
      </c>
      <c r="B278" s="25"/>
      <c r="C278" s="26" t="s">
        <v>147</v>
      </c>
      <c r="D278" s="26"/>
      <c r="E278" s="26"/>
      <c r="F278" s="26"/>
      <c r="G278" s="26"/>
    </row>
    <row r="279" spans="1:7" ht="19.95" customHeight="1">
      <c r="A279" s="25" t="s">
        <v>301</v>
      </c>
      <c r="B279" s="25"/>
      <c r="C279" s="26" t="s">
        <v>302</v>
      </c>
      <c r="D279" s="26"/>
      <c r="E279" s="26"/>
      <c r="F279" s="26"/>
      <c r="G279" s="26"/>
    </row>
    <row r="280" spans="1:7" ht="25.05" customHeight="1">
      <c r="A280" s="25" t="s">
        <v>303</v>
      </c>
      <c r="B280" s="25"/>
      <c r="C280" s="26" t="s">
        <v>268</v>
      </c>
      <c r="D280" s="26"/>
      <c r="E280" s="26"/>
      <c r="F280" s="26"/>
      <c r="G280" s="26"/>
    </row>
    <row r="281" spans="1:7" ht="15" customHeight="1"/>
    <row r="282" spans="1:7" ht="25.05" customHeight="1">
      <c r="A282" s="16" t="s">
        <v>397</v>
      </c>
      <c r="B282" s="16"/>
      <c r="C282" s="16"/>
      <c r="D282" s="16"/>
      <c r="E282" s="16"/>
      <c r="F282" s="16"/>
      <c r="G282" s="16"/>
    </row>
    <row r="283" spans="1:7" ht="15" customHeight="1"/>
    <row r="284" spans="1:7" ht="60" customHeight="1">
      <c r="A284" s="6" t="s">
        <v>205</v>
      </c>
      <c r="B284" s="21" t="s">
        <v>370</v>
      </c>
      <c r="C284" s="21"/>
      <c r="D284" s="21"/>
      <c r="E284" s="6" t="s">
        <v>393</v>
      </c>
      <c r="F284" s="6" t="s">
        <v>394</v>
      </c>
      <c r="G284" s="6" t="s">
        <v>395</v>
      </c>
    </row>
    <row r="285" spans="1:7" ht="15" customHeight="1">
      <c r="A285" s="6">
        <v>1</v>
      </c>
      <c r="B285" s="21">
        <v>2</v>
      </c>
      <c r="C285" s="21"/>
      <c r="D285" s="21"/>
      <c r="E285" s="6">
        <v>3</v>
      </c>
      <c r="F285" s="6">
        <v>4</v>
      </c>
      <c r="G285" s="6">
        <v>5</v>
      </c>
    </row>
    <row r="286" spans="1:7" ht="19.95" customHeight="1">
      <c r="A286" s="6" t="s">
        <v>317</v>
      </c>
      <c r="B286" s="20" t="s">
        <v>398</v>
      </c>
      <c r="C286" s="20"/>
      <c r="D286" s="20"/>
      <c r="E286" s="9">
        <v>17360</v>
      </c>
      <c r="F286" s="9">
        <v>0.01</v>
      </c>
      <c r="G286" s="9">
        <v>173.6</v>
      </c>
    </row>
    <row r="287" spans="1:7" ht="25.05" customHeight="1">
      <c r="A287" s="27" t="s">
        <v>363</v>
      </c>
      <c r="B287" s="27"/>
      <c r="C287" s="27"/>
      <c r="D287" s="27"/>
      <c r="E287" s="27"/>
      <c r="F287" s="27"/>
      <c r="G287" s="11">
        <f>SUBTOTAL(9,G286:G286)</f>
        <v>173.6</v>
      </c>
    </row>
    <row r="288" spans="1:7" ht="25.05" customHeight="1"/>
    <row r="289" spans="1:7" ht="19.95" customHeight="1">
      <c r="A289" s="25" t="s">
        <v>300</v>
      </c>
      <c r="B289" s="25"/>
      <c r="C289" s="26" t="s">
        <v>141</v>
      </c>
      <c r="D289" s="26"/>
      <c r="E289" s="26"/>
      <c r="F289" s="26"/>
      <c r="G289" s="26"/>
    </row>
    <row r="290" spans="1:7" ht="19.95" customHeight="1">
      <c r="A290" s="25" t="s">
        <v>301</v>
      </c>
      <c r="B290" s="25"/>
      <c r="C290" s="26" t="s">
        <v>302</v>
      </c>
      <c r="D290" s="26"/>
      <c r="E290" s="26"/>
      <c r="F290" s="26"/>
      <c r="G290" s="26"/>
    </row>
    <row r="291" spans="1:7" ht="25.05" customHeight="1">
      <c r="A291" s="25" t="s">
        <v>303</v>
      </c>
      <c r="B291" s="25"/>
      <c r="C291" s="26" t="s">
        <v>268</v>
      </c>
      <c r="D291" s="26"/>
      <c r="E291" s="26"/>
      <c r="F291" s="26"/>
      <c r="G291" s="26"/>
    </row>
    <row r="292" spans="1:7" ht="15" customHeight="1"/>
    <row r="293" spans="1:7" ht="25.05" customHeight="1">
      <c r="A293" s="16" t="s">
        <v>392</v>
      </c>
      <c r="B293" s="16"/>
      <c r="C293" s="16"/>
      <c r="D293" s="16"/>
      <c r="E293" s="16"/>
      <c r="F293" s="16"/>
      <c r="G293" s="16"/>
    </row>
    <row r="294" spans="1:7" ht="15" customHeight="1"/>
    <row r="295" spans="1:7" ht="60" customHeight="1">
      <c r="A295" s="6" t="s">
        <v>205</v>
      </c>
      <c r="B295" s="21" t="s">
        <v>370</v>
      </c>
      <c r="C295" s="21"/>
      <c r="D295" s="21"/>
      <c r="E295" s="6" t="s">
        <v>393</v>
      </c>
      <c r="F295" s="6" t="s">
        <v>394</v>
      </c>
      <c r="G295" s="6" t="s">
        <v>395</v>
      </c>
    </row>
    <row r="296" spans="1:7" ht="15" customHeight="1">
      <c r="A296" s="6">
        <v>1</v>
      </c>
      <c r="B296" s="21">
        <v>2</v>
      </c>
      <c r="C296" s="21"/>
      <c r="D296" s="21"/>
      <c r="E296" s="6">
        <v>3</v>
      </c>
      <c r="F296" s="6">
        <v>4</v>
      </c>
      <c r="G296" s="6">
        <v>5</v>
      </c>
    </row>
    <row r="297" spans="1:7" ht="19.95" customHeight="1">
      <c r="A297" s="6" t="s">
        <v>318</v>
      </c>
      <c r="B297" s="20" t="s">
        <v>399</v>
      </c>
      <c r="C297" s="20"/>
      <c r="D297" s="20"/>
      <c r="E297" s="9">
        <v>3689.77</v>
      </c>
      <c r="F297" s="9">
        <v>2.2000000000000002</v>
      </c>
      <c r="G297" s="9">
        <v>8117.49</v>
      </c>
    </row>
    <row r="298" spans="1:7" ht="19.95" customHeight="1">
      <c r="A298" s="6" t="s">
        <v>318</v>
      </c>
      <c r="B298" s="20" t="s">
        <v>399</v>
      </c>
      <c r="C298" s="20"/>
      <c r="D298" s="20"/>
      <c r="E298" s="9">
        <v>14759.08</v>
      </c>
      <c r="F298" s="9">
        <v>2.2000000000000002</v>
      </c>
      <c r="G298" s="9">
        <v>32469.98</v>
      </c>
    </row>
    <row r="299" spans="1:7" ht="19.95" customHeight="1">
      <c r="A299" s="6" t="s">
        <v>318</v>
      </c>
      <c r="B299" s="20" t="s">
        <v>399</v>
      </c>
      <c r="C299" s="20"/>
      <c r="D299" s="20"/>
      <c r="E299" s="9">
        <v>3689.78</v>
      </c>
      <c r="F299" s="9">
        <v>2.2000000000000002</v>
      </c>
      <c r="G299" s="9">
        <v>8117.52</v>
      </c>
    </row>
    <row r="300" spans="1:7" ht="19.95" customHeight="1">
      <c r="A300" s="6" t="s">
        <v>318</v>
      </c>
      <c r="B300" s="20" t="s">
        <v>399</v>
      </c>
      <c r="C300" s="20"/>
      <c r="D300" s="20"/>
      <c r="E300" s="9">
        <v>3689.77</v>
      </c>
      <c r="F300" s="9">
        <v>2.2000000000000002</v>
      </c>
      <c r="G300" s="9">
        <v>8117.49</v>
      </c>
    </row>
    <row r="301" spans="1:7" ht="19.95" customHeight="1">
      <c r="A301" s="6" t="s">
        <v>319</v>
      </c>
      <c r="B301" s="20" t="s">
        <v>400</v>
      </c>
      <c r="C301" s="20"/>
      <c r="D301" s="20"/>
      <c r="E301" s="9">
        <v>2247.41</v>
      </c>
      <c r="F301" s="9">
        <v>1.5</v>
      </c>
      <c r="G301" s="9">
        <v>3371.12</v>
      </c>
    </row>
    <row r="302" spans="1:7" ht="19.95" customHeight="1">
      <c r="A302" s="6" t="s">
        <v>319</v>
      </c>
      <c r="B302" s="20" t="s">
        <v>400</v>
      </c>
      <c r="C302" s="20"/>
      <c r="D302" s="20"/>
      <c r="E302" s="9">
        <v>2260.41</v>
      </c>
      <c r="F302" s="9">
        <v>1.5</v>
      </c>
      <c r="G302" s="9">
        <v>3390.62</v>
      </c>
    </row>
    <row r="303" spans="1:7" ht="19.95" customHeight="1">
      <c r="A303" s="6" t="s">
        <v>319</v>
      </c>
      <c r="B303" s="20" t="s">
        <v>400</v>
      </c>
      <c r="C303" s="20"/>
      <c r="D303" s="20"/>
      <c r="E303" s="9">
        <v>2323.59</v>
      </c>
      <c r="F303" s="9">
        <v>1.4999990000000001</v>
      </c>
      <c r="G303" s="9">
        <v>3485.38</v>
      </c>
    </row>
    <row r="304" spans="1:7" ht="19.95" customHeight="1">
      <c r="A304" s="6" t="s">
        <v>319</v>
      </c>
      <c r="B304" s="20" t="s">
        <v>400</v>
      </c>
      <c r="C304" s="20"/>
      <c r="D304" s="20"/>
      <c r="E304" s="9">
        <v>8984.42</v>
      </c>
      <c r="F304" s="9">
        <v>1.5</v>
      </c>
      <c r="G304" s="9">
        <v>13476.63</v>
      </c>
    </row>
    <row r="305" spans="1:7" ht="25.05" customHeight="1">
      <c r="A305" s="27" t="s">
        <v>363</v>
      </c>
      <c r="B305" s="27"/>
      <c r="C305" s="27"/>
      <c r="D305" s="27"/>
      <c r="E305" s="27"/>
      <c r="F305" s="27"/>
      <c r="G305" s="11">
        <f>SUBTOTAL(9,G297:G304)</f>
        <v>80546.23000000001</v>
      </c>
    </row>
    <row r="306" spans="1:7" ht="25.05" customHeight="1"/>
    <row r="307" spans="1:7" ht="19.95" customHeight="1">
      <c r="A307" s="25" t="s">
        <v>300</v>
      </c>
      <c r="B307" s="25"/>
      <c r="C307" s="26" t="s">
        <v>144</v>
      </c>
      <c r="D307" s="26"/>
      <c r="E307" s="26"/>
      <c r="F307" s="26"/>
      <c r="G307" s="26"/>
    </row>
    <row r="308" spans="1:7" ht="19.95" customHeight="1">
      <c r="A308" s="25" t="s">
        <v>301</v>
      </c>
      <c r="B308" s="25"/>
      <c r="C308" s="26" t="s">
        <v>302</v>
      </c>
      <c r="D308" s="26"/>
      <c r="E308" s="26"/>
      <c r="F308" s="26"/>
      <c r="G308" s="26"/>
    </row>
    <row r="309" spans="1:7" ht="25.05" customHeight="1">
      <c r="A309" s="25" t="s">
        <v>303</v>
      </c>
      <c r="B309" s="25"/>
      <c r="C309" s="26" t="s">
        <v>271</v>
      </c>
      <c r="D309" s="26"/>
      <c r="E309" s="26"/>
      <c r="F309" s="26"/>
      <c r="G309" s="26"/>
    </row>
    <row r="310" spans="1:7" ht="15" customHeight="1"/>
    <row r="311" spans="1:7" ht="25.05" customHeight="1">
      <c r="A311" s="16" t="s">
        <v>392</v>
      </c>
      <c r="B311" s="16"/>
      <c r="C311" s="16"/>
      <c r="D311" s="16"/>
      <c r="E311" s="16"/>
      <c r="F311" s="16"/>
      <c r="G311" s="16"/>
    </row>
    <row r="312" spans="1:7" ht="15" customHeight="1"/>
    <row r="313" spans="1:7" ht="60" customHeight="1">
      <c r="A313" s="6" t="s">
        <v>205</v>
      </c>
      <c r="B313" s="21" t="s">
        <v>370</v>
      </c>
      <c r="C313" s="21"/>
      <c r="D313" s="21"/>
      <c r="E313" s="6" t="s">
        <v>393</v>
      </c>
      <c r="F313" s="6" t="s">
        <v>394</v>
      </c>
      <c r="G313" s="6" t="s">
        <v>395</v>
      </c>
    </row>
    <row r="314" spans="1:7" ht="15" customHeight="1">
      <c r="A314" s="6">
        <v>1</v>
      </c>
      <c r="B314" s="21">
        <v>2</v>
      </c>
      <c r="C314" s="21"/>
      <c r="D314" s="21"/>
      <c r="E314" s="6">
        <v>3</v>
      </c>
      <c r="F314" s="6">
        <v>4</v>
      </c>
      <c r="G314" s="6">
        <v>5</v>
      </c>
    </row>
    <row r="315" spans="1:7" ht="19.95" customHeight="1">
      <c r="A315" s="6" t="s">
        <v>210</v>
      </c>
      <c r="B315" s="20" t="s">
        <v>396</v>
      </c>
      <c r="C315" s="20"/>
      <c r="D315" s="20"/>
      <c r="E315" s="9">
        <v>18964</v>
      </c>
      <c r="F315" s="9">
        <v>32</v>
      </c>
      <c r="G315" s="9">
        <v>6068.48</v>
      </c>
    </row>
    <row r="316" spans="1:7" ht="19.95" customHeight="1">
      <c r="A316" s="6" t="s">
        <v>210</v>
      </c>
      <c r="B316" s="20" t="s">
        <v>396</v>
      </c>
      <c r="C316" s="20"/>
      <c r="D316" s="20"/>
      <c r="E316" s="9">
        <v>18964.04</v>
      </c>
      <c r="F316" s="9">
        <v>32</v>
      </c>
      <c r="G316" s="9">
        <v>6068.49</v>
      </c>
    </row>
    <row r="317" spans="1:7" ht="19.95" customHeight="1">
      <c r="A317" s="6" t="s">
        <v>210</v>
      </c>
      <c r="B317" s="20" t="s">
        <v>396</v>
      </c>
      <c r="C317" s="20"/>
      <c r="D317" s="20"/>
      <c r="E317" s="9">
        <v>18964.099999999999</v>
      </c>
      <c r="F317" s="9">
        <v>32</v>
      </c>
      <c r="G317" s="9">
        <v>6068.51</v>
      </c>
    </row>
    <row r="318" spans="1:7" ht="19.95" customHeight="1">
      <c r="A318" s="6" t="s">
        <v>210</v>
      </c>
      <c r="B318" s="20" t="s">
        <v>396</v>
      </c>
      <c r="C318" s="20"/>
      <c r="D318" s="20"/>
      <c r="E318" s="9">
        <v>18964.11</v>
      </c>
      <c r="F318" s="9">
        <v>32</v>
      </c>
      <c r="G318" s="9">
        <v>6068.52</v>
      </c>
    </row>
    <row r="319" spans="1:7" ht="25.05" customHeight="1">
      <c r="A319" s="27" t="s">
        <v>363</v>
      </c>
      <c r="B319" s="27"/>
      <c r="C319" s="27"/>
      <c r="D319" s="27"/>
      <c r="E319" s="27"/>
      <c r="F319" s="27"/>
      <c r="G319" s="11">
        <f>SUBTOTAL(9,G315:G318)</f>
        <v>24274</v>
      </c>
    </row>
    <row r="320" spans="1:7" ht="25.05" customHeight="1"/>
    <row r="321" spans="1:7" ht="19.95" customHeight="1">
      <c r="A321" s="25" t="s">
        <v>300</v>
      </c>
      <c r="B321" s="25"/>
      <c r="C321" s="26" t="s">
        <v>147</v>
      </c>
      <c r="D321" s="26"/>
      <c r="E321" s="26"/>
      <c r="F321" s="26"/>
      <c r="G321" s="26"/>
    </row>
    <row r="322" spans="1:7" ht="19.95" customHeight="1">
      <c r="A322" s="25" t="s">
        <v>301</v>
      </c>
      <c r="B322" s="25"/>
      <c r="C322" s="26" t="s">
        <v>302</v>
      </c>
      <c r="D322" s="26"/>
      <c r="E322" s="26"/>
      <c r="F322" s="26"/>
      <c r="G322" s="26"/>
    </row>
    <row r="323" spans="1:7" ht="25.05" customHeight="1">
      <c r="A323" s="25" t="s">
        <v>303</v>
      </c>
      <c r="B323" s="25"/>
      <c r="C323" s="26" t="s">
        <v>271</v>
      </c>
      <c r="D323" s="26"/>
      <c r="E323" s="26"/>
      <c r="F323" s="26"/>
      <c r="G323" s="26"/>
    </row>
    <row r="324" spans="1:7" ht="15" customHeight="1"/>
    <row r="325" spans="1:7" ht="25.05" customHeight="1">
      <c r="A325" s="16" t="s">
        <v>397</v>
      </c>
      <c r="B325" s="16"/>
      <c r="C325" s="16"/>
      <c r="D325" s="16"/>
      <c r="E325" s="16"/>
      <c r="F325" s="16"/>
      <c r="G325" s="16"/>
    </row>
    <row r="326" spans="1:7" ht="15" customHeight="1"/>
    <row r="327" spans="1:7" ht="60" customHeight="1">
      <c r="A327" s="6" t="s">
        <v>205</v>
      </c>
      <c r="B327" s="21" t="s">
        <v>370</v>
      </c>
      <c r="C327" s="21"/>
      <c r="D327" s="21"/>
      <c r="E327" s="6" t="s">
        <v>393</v>
      </c>
      <c r="F327" s="6" t="s">
        <v>394</v>
      </c>
      <c r="G327" s="6" t="s">
        <v>395</v>
      </c>
    </row>
    <row r="328" spans="1:7" ht="15" customHeight="1">
      <c r="A328" s="6">
        <v>1</v>
      </c>
      <c r="B328" s="21">
        <v>2</v>
      </c>
      <c r="C328" s="21"/>
      <c r="D328" s="21"/>
      <c r="E328" s="6">
        <v>3</v>
      </c>
      <c r="F328" s="6">
        <v>4</v>
      </c>
      <c r="G328" s="6">
        <v>5</v>
      </c>
    </row>
    <row r="329" spans="1:7" ht="19.95" customHeight="1">
      <c r="A329" s="6" t="s">
        <v>317</v>
      </c>
      <c r="B329" s="20" t="s">
        <v>398</v>
      </c>
      <c r="C329" s="20"/>
      <c r="D329" s="20"/>
      <c r="E329" s="9">
        <v>50000</v>
      </c>
      <c r="F329" s="9">
        <v>0.01</v>
      </c>
      <c r="G329" s="9">
        <v>500</v>
      </c>
    </row>
    <row r="330" spans="1:7" ht="25.05" customHeight="1">
      <c r="A330" s="27" t="s">
        <v>363</v>
      </c>
      <c r="B330" s="27"/>
      <c r="C330" s="27"/>
      <c r="D330" s="27"/>
      <c r="E330" s="27"/>
      <c r="F330" s="27"/>
      <c r="G330" s="11">
        <f>SUBTOTAL(9,G329:G329)</f>
        <v>500</v>
      </c>
    </row>
    <row r="331" spans="1:7" ht="25.05" customHeight="1"/>
    <row r="332" spans="1:7" ht="19.95" customHeight="1">
      <c r="A332" s="25" t="s">
        <v>300</v>
      </c>
      <c r="B332" s="25"/>
      <c r="C332" s="26" t="s">
        <v>141</v>
      </c>
      <c r="D332" s="26"/>
      <c r="E332" s="26"/>
      <c r="F332" s="26"/>
      <c r="G332" s="26"/>
    </row>
    <row r="333" spans="1:7" ht="19.95" customHeight="1">
      <c r="A333" s="25" t="s">
        <v>301</v>
      </c>
      <c r="B333" s="25"/>
      <c r="C333" s="26" t="s">
        <v>302</v>
      </c>
      <c r="D333" s="26"/>
      <c r="E333" s="26"/>
      <c r="F333" s="26"/>
      <c r="G333" s="26"/>
    </row>
    <row r="334" spans="1:7" ht="25.05" customHeight="1">
      <c r="A334" s="25" t="s">
        <v>303</v>
      </c>
      <c r="B334" s="25"/>
      <c r="C334" s="26" t="s">
        <v>271</v>
      </c>
      <c r="D334" s="26"/>
      <c r="E334" s="26"/>
      <c r="F334" s="26"/>
      <c r="G334" s="26"/>
    </row>
    <row r="335" spans="1:7" ht="15" customHeight="1"/>
    <row r="336" spans="1:7" ht="25.05" customHeight="1">
      <c r="A336" s="16" t="s">
        <v>392</v>
      </c>
      <c r="B336" s="16"/>
      <c r="C336" s="16"/>
      <c r="D336" s="16"/>
      <c r="E336" s="16"/>
      <c r="F336" s="16"/>
      <c r="G336" s="16"/>
    </row>
    <row r="337" spans="1:7" ht="15" customHeight="1"/>
    <row r="338" spans="1:7" ht="60" customHeight="1">
      <c r="A338" s="6" t="s">
        <v>205</v>
      </c>
      <c r="B338" s="21" t="s">
        <v>370</v>
      </c>
      <c r="C338" s="21"/>
      <c r="D338" s="21"/>
      <c r="E338" s="6" t="s">
        <v>393</v>
      </c>
      <c r="F338" s="6" t="s">
        <v>394</v>
      </c>
      <c r="G338" s="6" t="s">
        <v>395</v>
      </c>
    </row>
    <row r="339" spans="1:7" ht="15" customHeight="1">
      <c r="A339" s="6">
        <v>1</v>
      </c>
      <c r="B339" s="21">
        <v>2</v>
      </c>
      <c r="C339" s="21"/>
      <c r="D339" s="21"/>
      <c r="E339" s="6">
        <v>3</v>
      </c>
      <c r="F339" s="6">
        <v>4</v>
      </c>
      <c r="G339" s="6">
        <v>5</v>
      </c>
    </row>
    <row r="340" spans="1:7" ht="19.95" customHeight="1">
      <c r="A340" s="6" t="s">
        <v>318</v>
      </c>
      <c r="B340" s="20" t="s">
        <v>399</v>
      </c>
      <c r="C340" s="20"/>
      <c r="D340" s="20"/>
      <c r="E340" s="9">
        <v>3689.77</v>
      </c>
      <c r="F340" s="9">
        <v>2.2000000000000002</v>
      </c>
      <c r="G340" s="9">
        <v>8117.49</v>
      </c>
    </row>
    <row r="341" spans="1:7" ht="19.95" customHeight="1">
      <c r="A341" s="6" t="s">
        <v>318</v>
      </c>
      <c r="B341" s="20" t="s">
        <v>399</v>
      </c>
      <c r="C341" s="20"/>
      <c r="D341" s="20"/>
      <c r="E341" s="9">
        <v>3689.77</v>
      </c>
      <c r="F341" s="9">
        <v>2.2000000000000002</v>
      </c>
      <c r="G341" s="9">
        <v>8117.49</v>
      </c>
    </row>
    <row r="342" spans="1:7" ht="19.95" customHeight="1">
      <c r="A342" s="6" t="s">
        <v>318</v>
      </c>
      <c r="B342" s="20" t="s">
        <v>399</v>
      </c>
      <c r="C342" s="20"/>
      <c r="D342" s="20"/>
      <c r="E342" s="9">
        <v>3689.78</v>
      </c>
      <c r="F342" s="9">
        <v>2.2000000000000002</v>
      </c>
      <c r="G342" s="9">
        <v>8117.52</v>
      </c>
    </row>
    <row r="343" spans="1:7" ht="19.95" customHeight="1">
      <c r="A343" s="6" t="s">
        <v>318</v>
      </c>
      <c r="B343" s="20" t="s">
        <v>399</v>
      </c>
      <c r="C343" s="20"/>
      <c r="D343" s="20"/>
      <c r="E343" s="9">
        <v>3689.77</v>
      </c>
      <c r="F343" s="9">
        <v>2.2000000000000002</v>
      </c>
      <c r="G343" s="9">
        <v>8117.49</v>
      </c>
    </row>
    <row r="344" spans="1:7" ht="19.95" customHeight="1">
      <c r="A344" s="6" t="s">
        <v>319</v>
      </c>
      <c r="B344" s="20" t="s">
        <v>400</v>
      </c>
      <c r="C344" s="20"/>
      <c r="D344" s="20"/>
      <c r="E344" s="9">
        <v>2247.41</v>
      </c>
      <c r="F344" s="9">
        <v>1.5</v>
      </c>
      <c r="G344" s="9">
        <v>3371.12</v>
      </c>
    </row>
    <row r="345" spans="1:7" ht="19.95" customHeight="1">
      <c r="A345" s="6" t="s">
        <v>319</v>
      </c>
      <c r="B345" s="20" t="s">
        <v>400</v>
      </c>
      <c r="C345" s="20"/>
      <c r="D345" s="20"/>
      <c r="E345" s="9">
        <v>2260.41</v>
      </c>
      <c r="F345" s="9">
        <v>1.5</v>
      </c>
      <c r="G345" s="9">
        <v>3390.62</v>
      </c>
    </row>
    <row r="346" spans="1:7" ht="19.95" customHeight="1">
      <c r="A346" s="6" t="s">
        <v>319</v>
      </c>
      <c r="B346" s="20" t="s">
        <v>400</v>
      </c>
      <c r="C346" s="20"/>
      <c r="D346" s="20"/>
      <c r="E346" s="9">
        <v>2241.4299999999998</v>
      </c>
      <c r="F346" s="9">
        <v>1.5</v>
      </c>
      <c r="G346" s="9">
        <v>3362.15</v>
      </c>
    </row>
    <row r="347" spans="1:7" ht="19.95" customHeight="1">
      <c r="A347" s="6" t="s">
        <v>319</v>
      </c>
      <c r="B347" s="20" t="s">
        <v>400</v>
      </c>
      <c r="C347" s="20"/>
      <c r="D347" s="20"/>
      <c r="E347" s="9">
        <v>2241.41</v>
      </c>
      <c r="F347" s="9">
        <v>1.5</v>
      </c>
      <c r="G347" s="9">
        <v>3362.12</v>
      </c>
    </row>
    <row r="348" spans="1:7" ht="25.05" customHeight="1">
      <c r="A348" s="27" t="s">
        <v>363</v>
      </c>
      <c r="B348" s="27"/>
      <c r="C348" s="27"/>
      <c r="D348" s="27"/>
      <c r="E348" s="27"/>
      <c r="F348" s="27"/>
      <c r="G348" s="11">
        <f>SUBTOTAL(9,G340:G347)</f>
        <v>45956.000000000007</v>
      </c>
    </row>
    <row r="349" spans="1:7" ht="25.05" customHeight="1"/>
    <row r="350" spans="1:7" ht="19.95" customHeight="1">
      <c r="A350" s="25" t="s">
        <v>300</v>
      </c>
      <c r="B350" s="25"/>
      <c r="C350" s="26" t="s">
        <v>144</v>
      </c>
      <c r="D350" s="26"/>
      <c r="E350" s="26"/>
      <c r="F350" s="26"/>
      <c r="G350" s="26"/>
    </row>
    <row r="351" spans="1:7" ht="19.95" customHeight="1">
      <c r="A351" s="25" t="s">
        <v>301</v>
      </c>
      <c r="B351" s="25"/>
      <c r="C351" s="26" t="s">
        <v>302</v>
      </c>
      <c r="D351" s="26"/>
      <c r="E351" s="26"/>
      <c r="F351" s="26"/>
      <c r="G351" s="26"/>
    </row>
    <row r="352" spans="1:7" ht="25.05" customHeight="1">
      <c r="A352" s="25" t="s">
        <v>303</v>
      </c>
      <c r="B352" s="25"/>
      <c r="C352" s="26" t="s">
        <v>274</v>
      </c>
      <c r="D352" s="26"/>
      <c r="E352" s="26"/>
      <c r="F352" s="26"/>
      <c r="G352" s="26"/>
    </row>
    <row r="353" spans="1:7" ht="15" customHeight="1"/>
    <row r="354" spans="1:7" ht="25.05" customHeight="1">
      <c r="A354" s="16" t="s">
        <v>392</v>
      </c>
      <c r="B354" s="16"/>
      <c r="C354" s="16"/>
      <c r="D354" s="16"/>
      <c r="E354" s="16"/>
      <c r="F354" s="16"/>
      <c r="G354" s="16"/>
    </row>
    <row r="355" spans="1:7" ht="15" customHeight="1"/>
    <row r="356" spans="1:7" ht="60" customHeight="1">
      <c r="A356" s="6" t="s">
        <v>205</v>
      </c>
      <c r="B356" s="21" t="s">
        <v>370</v>
      </c>
      <c r="C356" s="21"/>
      <c r="D356" s="21"/>
      <c r="E356" s="6" t="s">
        <v>393</v>
      </c>
      <c r="F356" s="6" t="s">
        <v>394</v>
      </c>
      <c r="G356" s="6" t="s">
        <v>395</v>
      </c>
    </row>
    <row r="357" spans="1:7" ht="15" customHeight="1">
      <c r="A357" s="6">
        <v>1</v>
      </c>
      <c r="B357" s="21">
        <v>2</v>
      </c>
      <c r="C357" s="21"/>
      <c r="D357" s="21"/>
      <c r="E357" s="6">
        <v>3</v>
      </c>
      <c r="F357" s="6">
        <v>4</v>
      </c>
      <c r="G357" s="6">
        <v>5</v>
      </c>
    </row>
    <row r="358" spans="1:7" ht="19.95" customHeight="1">
      <c r="A358" s="6" t="s">
        <v>210</v>
      </c>
      <c r="B358" s="20" t="s">
        <v>396</v>
      </c>
      <c r="C358" s="20"/>
      <c r="D358" s="20"/>
      <c r="E358" s="9">
        <v>18964</v>
      </c>
      <c r="F358" s="9">
        <v>32</v>
      </c>
      <c r="G358" s="9">
        <v>6068.48</v>
      </c>
    </row>
    <row r="359" spans="1:7" ht="19.95" customHeight="1">
      <c r="A359" s="6" t="s">
        <v>210</v>
      </c>
      <c r="B359" s="20" t="s">
        <v>396</v>
      </c>
      <c r="C359" s="20"/>
      <c r="D359" s="20"/>
      <c r="E359" s="9">
        <v>18964.04</v>
      </c>
      <c r="F359" s="9">
        <v>32</v>
      </c>
      <c r="G359" s="9">
        <v>6068.49</v>
      </c>
    </row>
    <row r="360" spans="1:7" ht="19.95" customHeight="1">
      <c r="A360" s="6" t="s">
        <v>210</v>
      </c>
      <c r="B360" s="20" t="s">
        <v>396</v>
      </c>
      <c r="C360" s="20"/>
      <c r="D360" s="20"/>
      <c r="E360" s="9">
        <v>18964.099999999999</v>
      </c>
      <c r="F360" s="9">
        <v>32</v>
      </c>
      <c r="G360" s="9">
        <v>6068.51</v>
      </c>
    </row>
    <row r="361" spans="1:7" ht="19.95" customHeight="1">
      <c r="A361" s="6" t="s">
        <v>210</v>
      </c>
      <c r="B361" s="20" t="s">
        <v>396</v>
      </c>
      <c r="C361" s="20"/>
      <c r="D361" s="20"/>
      <c r="E361" s="9">
        <v>18964.11</v>
      </c>
      <c r="F361" s="9">
        <v>32</v>
      </c>
      <c r="G361" s="9">
        <v>6068.52</v>
      </c>
    </row>
    <row r="362" spans="1:7" ht="25.05" customHeight="1">
      <c r="A362" s="27" t="s">
        <v>363</v>
      </c>
      <c r="B362" s="27"/>
      <c r="C362" s="27"/>
      <c r="D362" s="27"/>
      <c r="E362" s="27"/>
      <c r="F362" s="27"/>
      <c r="G362" s="11">
        <f>SUBTOTAL(9,G358:G361)</f>
        <v>24274</v>
      </c>
    </row>
    <row r="363" spans="1:7" ht="25.05" customHeight="1"/>
    <row r="364" spans="1:7" ht="19.95" customHeight="1">
      <c r="A364" s="25" t="s">
        <v>300</v>
      </c>
      <c r="B364" s="25"/>
      <c r="C364" s="26" t="s">
        <v>147</v>
      </c>
      <c r="D364" s="26"/>
      <c r="E364" s="26"/>
      <c r="F364" s="26"/>
      <c r="G364" s="26"/>
    </row>
    <row r="365" spans="1:7" ht="19.95" customHeight="1">
      <c r="A365" s="25" t="s">
        <v>301</v>
      </c>
      <c r="B365" s="25"/>
      <c r="C365" s="26" t="s">
        <v>302</v>
      </c>
      <c r="D365" s="26"/>
      <c r="E365" s="26"/>
      <c r="F365" s="26"/>
      <c r="G365" s="26"/>
    </row>
    <row r="366" spans="1:7" ht="25.05" customHeight="1">
      <c r="A366" s="25" t="s">
        <v>303</v>
      </c>
      <c r="B366" s="25"/>
      <c r="C366" s="26" t="s">
        <v>274</v>
      </c>
      <c r="D366" s="26"/>
      <c r="E366" s="26"/>
      <c r="F366" s="26"/>
      <c r="G366" s="26"/>
    </row>
    <row r="367" spans="1:7" ht="15" customHeight="1"/>
    <row r="368" spans="1:7" ht="25.05" customHeight="1">
      <c r="A368" s="16" t="s">
        <v>397</v>
      </c>
      <c r="B368" s="16"/>
      <c r="C368" s="16"/>
      <c r="D368" s="16"/>
      <c r="E368" s="16"/>
      <c r="F368" s="16"/>
      <c r="G368" s="16"/>
    </row>
    <row r="369" spans="1:7" ht="15" customHeight="1"/>
    <row r="370" spans="1:7" ht="60" customHeight="1">
      <c r="A370" s="6" t="s">
        <v>205</v>
      </c>
      <c r="B370" s="21" t="s">
        <v>370</v>
      </c>
      <c r="C370" s="21"/>
      <c r="D370" s="21"/>
      <c r="E370" s="6" t="s">
        <v>393</v>
      </c>
      <c r="F370" s="6" t="s">
        <v>394</v>
      </c>
      <c r="G370" s="6" t="s">
        <v>395</v>
      </c>
    </row>
    <row r="371" spans="1:7" ht="15" customHeight="1">
      <c r="A371" s="6">
        <v>1</v>
      </c>
      <c r="B371" s="21">
        <v>2</v>
      </c>
      <c r="C371" s="21"/>
      <c r="D371" s="21"/>
      <c r="E371" s="6">
        <v>3</v>
      </c>
      <c r="F371" s="6">
        <v>4</v>
      </c>
      <c r="G371" s="6">
        <v>5</v>
      </c>
    </row>
    <row r="372" spans="1:7" ht="19.95" customHeight="1">
      <c r="A372" s="6" t="s">
        <v>317</v>
      </c>
      <c r="B372" s="20" t="s">
        <v>398</v>
      </c>
      <c r="C372" s="20"/>
      <c r="D372" s="20"/>
      <c r="E372" s="9">
        <v>50000</v>
      </c>
      <c r="F372" s="9">
        <v>0.01</v>
      </c>
      <c r="G372" s="9">
        <v>500</v>
      </c>
    </row>
    <row r="373" spans="1:7" ht="25.05" customHeight="1">
      <c r="A373" s="27" t="s">
        <v>363</v>
      </c>
      <c r="B373" s="27"/>
      <c r="C373" s="27"/>
      <c r="D373" s="27"/>
      <c r="E373" s="27"/>
      <c r="F373" s="27"/>
      <c r="G373" s="11">
        <f>SUBTOTAL(9,G372:G372)</f>
        <v>500</v>
      </c>
    </row>
    <row r="374" spans="1:7" ht="25.05" customHeight="1"/>
    <row r="375" spans="1:7" ht="19.95" customHeight="1">
      <c r="A375" s="25" t="s">
        <v>300</v>
      </c>
      <c r="B375" s="25"/>
      <c r="C375" s="26" t="s">
        <v>141</v>
      </c>
      <c r="D375" s="26"/>
      <c r="E375" s="26"/>
      <c r="F375" s="26"/>
      <c r="G375" s="26"/>
    </row>
    <row r="376" spans="1:7" ht="19.95" customHeight="1">
      <c r="A376" s="25" t="s">
        <v>301</v>
      </c>
      <c r="B376" s="25"/>
      <c r="C376" s="26" t="s">
        <v>302</v>
      </c>
      <c r="D376" s="26"/>
      <c r="E376" s="26"/>
      <c r="F376" s="26"/>
      <c r="G376" s="26"/>
    </row>
    <row r="377" spans="1:7" ht="25.05" customHeight="1">
      <c r="A377" s="25" t="s">
        <v>303</v>
      </c>
      <c r="B377" s="25"/>
      <c r="C377" s="26" t="s">
        <v>274</v>
      </c>
      <c r="D377" s="26"/>
      <c r="E377" s="26"/>
      <c r="F377" s="26"/>
      <c r="G377" s="26"/>
    </row>
    <row r="378" spans="1:7" ht="15" customHeight="1"/>
    <row r="379" spans="1:7" ht="25.05" customHeight="1">
      <c r="A379" s="16" t="s">
        <v>392</v>
      </c>
      <c r="B379" s="16"/>
      <c r="C379" s="16"/>
      <c r="D379" s="16"/>
      <c r="E379" s="16"/>
      <c r="F379" s="16"/>
      <c r="G379" s="16"/>
    </row>
    <row r="380" spans="1:7" ht="15" customHeight="1"/>
    <row r="381" spans="1:7" ht="60" customHeight="1">
      <c r="A381" s="6" t="s">
        <v>205</v>
      </c>
      <c r="B381" s="21" t="s">
        <v>370</v>
      </c>
      <c r="C381" s="21"/>
      <c r="D381" s="21"/>
      <c r="E381" s="6" t="s">
        <v>393</v>
      </c>
      <c r="F381" s="6" t="s">
        <v>394</v>
      </c>
      <c r="G381" s="6" t="s">
        <v>395</v>
      </c>
    </row>
    <row r="382" spans="1:7" ht="15" customHeight="1">
      <c r="A382" s="6">
        <v>1</v>
      </c>
      <c r="B382" s="21">
        <v>2</v>
      </c>
      <c r="C382" s="21"/>
      <c r="D382" s="21"/>
      <c r="E382" s="6">
        <v>3</v>
      </c>
      <c r="F382" s="6">
        <v>4</v>
      </c>
      <c r="G382" s="6">
        <v>5</v>
      </c>
    </row>
    <row r="383" spans="1:7" ht="19.95" customHeight="1">
      <c r="A383" s="6" t="s">
        <v>318</v>
      </c>
      <c r="B383" s="20" t="s">
        <v>399</v>
      </c>
      <c r="C383" s="20"/>
      <c r="D383" s="20"/>
      <c r="E383" s="9">
        <v>3689.77</v>
      </c>
      <c r="F383" s="9">
        <v>2.2000000000000002</v>
      </c>
      <c r="G383" s="9">
        <v>8117.49</v>
      </c>
    </row>
    <row r="384" spans="1:7" ht="19.95" customHeight="1">
      <c r="A384" s="6" t="s">
        <v>318</v>
      </c>
      <c r="B384" s="20" t="s">
        <v>399</v>
      </c>
      <c r="C384" s="20"/>
      <c r="D384" s="20"/>
      <c r="E384" s="9">
        <v>3689.77</v>
      </c>
      <c r="F384" s="9">
        <v>2.2000000000000002</v>
      </c>
      <c r="G384" s="9">
        <v>8117.49</v>
      </c>
    </row>
    <row r="385" spans="1:7" ht="19.95" customHeight="1">
      <c r="A385" s="6" t="s">
        <v>318</v>
      </c>
      <c r="B385" s="20" t="s">
        <v>399</v>
      </c>
      <c r="C385" s="20"/>
      <c r="D385" s="20"/>
      <c r="E385" s="9">
        <v>3689.78</v>
      </c>
      <c r="F385" s="9">
        <v>2.2000000000000002</v>
      </c>
      <c r="G385" s="9">
        <v>8117.52</v>
      </c>
    </row>
    <row r="386" spans="1:7" ht="19.95" customHeight="1">
      <c r="A386" s="6" t="s">
        <v>318</v>
      </c>
      <c r="B386" s="20" t="s">
        <v>399</v>
      </c>
      <c r="C386" s="20"/>
      <c r="D386" s="20"/>
      <c r="E386" s="9">
        <v>3689.77</v>
      </c>
      <c r="F386" s="9">
        <v>2.2000000000000002</v>
      </c>
      <c r="G386" s="9">
        <v>8117.49</v>
      </c>
    </row>
    <row r="387" spans="1:7" ht="19.95" customHeight="1">
      <c r="A387" s="6" t="s">
        <v>319</v>
      </c>
      <c r="B387" s="20" t="s">
        <v>400</v>
      </c>
      <c r="C387" s="20"/>
      <c r="D387" s="20"/>
      <c r="E387" s="9">
        <v>2247.41</v>
      </c>
      <c r="F387" s="9">
        <v>1.5</v>
      </c>
      <c r="G387" s="9">
        <v>3371.12</v>
      </c>
    </row>
    <row r="388" spans="1:7" ht="19.95" customHeight="1">
      <c r="A388" s="6" t="s">
        <v>319</v>
      </c>
      <c r="B388" s="20" t="s">
        <v>400</v>
      </c>
      <c r="C388" s="20"/>
      <c r="D388" s="20"/>
      <c r="E388" s="9">
        <v>2260.41</v>
      </c>
      <c r="F388" s="9">
        <v>1.5</v>
      </c>
      <c r="G388" s="9">
        <v>3390.62</v>
      </c>
    </row>
    <row r="389" spans="1:7" ht="19.95" customHeight="1">
      <c r="A389" s="6" t="s">
        <v>319</v>
      </c>
      <c r="B389" s="20" t="s">
        <v>400</v>
      </c>
      <c r="C389" s="20"/>
      <c r="D389" s="20"/>
      <c r="E389" s="9">
        <v>2241.4299999999998</v>
      </c>
      <c r="F389" s="9">
        <v>1.5</v>
      </c>
      <c r="G389" s="9">
        <v>3362.15</v>
      </c>
    </row>
    <row r="390" spans="1:7" ht="19.95" customHeight="1">
      <c r="A390" s="6" t="s">
        <v>319</v>
      </c>
      <c r="B390" s="20" t="s">
        <v>400</v>
      </c>
      <c r="C390" s="20"/>
      <c r="D390" s="20"/>
      <c r="E390" s="9">
        <v>2241.41</v>
      </c>
      <c r="F390" s="9">
        <v>1.5</v>
      </c>
      <c r="G390" s="9">
        <v>3362.12</v>
      </c>
    </row>
    <row r="391" spans="1:7" ht="25.05" customHeight="1">
      <c r="A391" s="27" t="s">
        <v>363</v>
      </c>
      <c r="B391" s="27"/>
      <c r="C391" s="27"/>
      <c r="D391" s="27"/>
      <c r="E391" s="27"/>
      <c r="F391" s="27"/>
      <c r="G391" s="11">
        <f>SUBTOTAL(9,G383:G390)</f>
        <v>45956.000000000007</v>
      </c>
    </row>
    <row r="392" spans="1:7" ht="25.05" customHeight="1"/>
    <row r="393" spans="1:7" ht="25.05" customHeight="1">
      <c r="A393" s="25" t="s">
        <v>300</v>
      </c>
      <c r="B393" s="25"/>
      <c r="C393" s="26"/>
      <c r="D393" s="26"/>
      <c r="E393" s="26"/>
      <c r="F393" s="26"/>
      <c r="G393" s="26"/>
    </row>
    <row r="394" spans="1:7" ht="25.05" customHeight="1">
      <c r="A394" s="25" t="s">
        <v>301</v>
      </c>
      <c r="B394" s="25"/>
      <c r="C394" s="26"/>
      <c r="D394" s="26"/>
      <c r="E394" s="26"/>
      <c r="F394" s="26"/>
      <c r="G394" s="26"/>
    </row>
    <row r="395" spans="1:7" ht="25.05" customHeight="1">
      <c r="A395" s="25" t="s">
        <v>303</v>
      </c>
      <c r="B395" s="25"/>
      <c r="C395" s="26"/>
      <c r="D395" s="26"/>
      <c r="E395" s="26"/>
      <c r="F395" s="26"/>
      <c r="G395" s="26"/>
    </row>
    <row r="396" spans="1:7" ht="15" customHeight="1"/>
    <row r="397" spans="1:7" ht="25.05" customHeight="1">
      <c r="A397" s="16" t="s">
        <v>401</v>
      </c>
      <c r="B397" s="16"/>
      <c r="C397" s="16"/>
      <c r="D397" s="16"/>
      <c r="E397" s="16"/>
      <c r="F397" s="16"/>
      <c r="G397" s="16"/>
    </row>
    <row r="398" spans="1:7" ht="15" customHeight="1"/>
    <row r="399" spans="1:7" ht="49.95" customHeight="1">
      <c r="A399" s="6" t="s">
        <v>205</v>
      </c>
      <c r="B399" s="21" t="s">
        <v>40</v>
      </c>
      <c r="C399" s="21"/>
      <c r="D399" s="21"/>
      <c r="E399" s="6" t="s">
        <v>366</v>
      </c>
      <c r="F399" s="6" t="s">
        <v>367</v>
      </c>
      <c r="G399" s="6" t="s">
        <v>368</v>
      </c>
    </row>
    <row r="400" spans="1:7" ht="25.05" customHeight="1">
      <c r="A400" s="6" t="s">
        <v>56</v>
      </c>
      <c r="B400" s="6" t="s">
        <v>56</v>
      </c>
      <c r="C400" s="6" t="s">
        <v>56</v>
      </c>
      <c r="D400" s="6" t="s">
        <v>56</v>
      </c>
      <c r="E400" s="6" t="s">
        <v>56</v>
      </c>
      <c r="F400" s="6" t="s">
        <v>56</v>
      </c>
      <c r="G400" s="6" t="s">
        <v>56</v>
      </c>
    </row>
    <row r="401" spans="1:7" ht="25.05" customHeight="1"/>
    <row r="402" spans="1:7" ht="25.05" customHeight="1">
      <c r="A402" s="25" t="s">
        <v>300</v>
      </c>
      <c r="B402" s="25"/>
      <c r="C402" s="26"/>
      <c r="D402" s="26"/>
      <c r="E402" s="26"/>
      <c r="F402" s="26"/>
      <c r="G402" s="26"/>
    </row>
    <row r="403" spans="1:7" ht="25.05" customHeight="1">
      <c r="A403" s="25" t="s">
        <v>301</v>
      </c>
      <c r="B403" s="25"/>
      <c r="C403" s="26"/>
      <c r="D403" s="26"/>
      <c r="E403" s="26"/>
      <c r="F403" s="26"/>
      <c r="G403" s="26"/>
    </row>
    <row r="404" spans="1:7" ht="25.05" customHeight="1">
      <c r="A404" s="25" t="s">
        <v>303</v>
      </c>
      <c r="B404" s="25"/>
      <c r="C404" s="26"/>
      <c r="D404" s="26"/>
      <c r="E404" s="26"/>
      <c r="F404" s="26"/>
      <c r="G404" s="26"/>
    </row>
    <row r="405" spans="1:7" ht="15" customHeight="1"/>
    <row r="406" spans="1:7" ht="25.05" customHeight="1">
      <c r="A406" s="16" t="s">
        <v>401</v>
      </c>
      <c r="B406" s="16"/>
      <c r="C406" s="16"/>
      <c r="D406" s="16"/>
      <c r="E406" s="16"/>
      <c r="F406" s="16"/>
      <c r="G406" s="16"/>
    </row>
    <row r="407" spans="1:7" ht="15" customHeight="1"/>
    <row r="408" spans="1:7" ht="49.95" customHeight="1">
      <c r="A408" s="6" t="s">
        <v>205</v>
      </c>
      <c r="B408" s="21" t="s">
        <v>40</v>
      </c>
      <c r="C408" s="21"/>
      <c r="D408" s="21"/>
      <c r="E408" s="6" t="s">
        <v>366</v>
      </c>
      <c r="F408" s="6" t="s">
        <v>367</v>
      </c>
      <c r="G408" s="6" t="s">
        <v>368</v>
      </c>
    </row>
    <row r="409" spans="1:7" ht="25.05" customHeight="1">
      <c r="A409" s="6" t="s">
        <v>56</v>
      </c>
      <c r="B409" s="6" t="s">
        <v>56</v>
      </c>
      <c r="C409" s="6" t="s">
        <v>56</v>
      </c>
      <c r="D409" s="6" t="s">
        <v>56</v>
      </c>
      <c r="E409" s="6" t="s">
        <v>56</v>
      </c>
      <c r="F409" s="6" t="s">
        <v>56</v>
      </c>
      <c r="G409" s="6" t="s">
        <v>56</v>
      </c>
    </row>
    <row r="410" spans="1:7" ht="25.05" customHeight="1"/>
    <row r="411" spans="1:7" ht="25.05" customHeight="1">
      <c r="A411" s="25" t="s">
        <v>300</v>
      </c>
      <c r="B411" s="25"/>
      <c r="C411" s="26"/>
      <c r="D411" s="26"/>
      <c r="E411" s="26"/>
      <c r="F411" s="26"/>
      <c r="G411" s="26"/>
    </row>
    <row r="412" spans="1:7" ht="25.05" customHeight="1">
      <c r="A412" s="25" t="s">
        <v>301</v>
      </c>
      <c r="B412" s="25"/>
      <c r="C412" s="26"/>
      <c r="D412" s="26"/>
      <c r="E412" s="26"/>
      <c r="F412" s="26"/>
      <c r="G412" s="26"/>
    </row>
    <row r="413" spans="1:7" ht="25.05" customHeight="1">
      <c r="A413" s="25" t="s">
        <v>303</v>
      </c>
      <c r="B413" s="25"/>
      <c r="C413" s="26"/>
      <c r="D413" s="26"/>
      <c r="E413" s="26"/>
      <c r="F413" s="26"/>
      <c r="G413" s="26"/>
    </row>
    <row r="414" spans="1:7" ht="15" customHeight="1"/>
    <row r="415" spans="1:7" ht="25.05" customHeight="1">
      <c r="A415" s="16" t="s">
        <v>401</v>
      </c>
      <c r="B415" s="16"/>
      <c r="C415" s="16"/>
      <c r="D415" s="16"/>
      <c r="E415" s="16"/>
      <c r="F415" s="16"/>
      <c r="G415" s="16"/>
    </row>
    <row r="416" spans="1:7" ht="15" customHeight="1"/>
    <row r="417" spans="1:7" ht="49.95" customHeight="1">
      <c r="A417" s="6" t="s">
        <v>205</v>
      </c>
      <c r="B417" s="21" t="s">
        <v>40</v>
      </c>
      <c r="C417" s="21"/>
      <c r="D417" s="21"/>
      <c r="E417" s="6" t="s">
        <v>366</v>
      </c>
      <c r="F417" s="6" t="s">
        <v>367</v>
      </c>
      <c r="G417" s="6" t="s">
        <v>368</v>
      </c>
    </row>
    <row r="418" spans="1:7" ht="25.05" customHeight="1">
      <c r="A418" s="6" t="s">
        <v>56</v>
      </c>
      <c r="B418" s="6" t="s">
        <v>56</v>
      </c>
      <c r="C418" s="6" t="s">
        <v>56</v>
      </c>
      <c r="D418" s="6" t="s">
        <v>56</v>
      </c>
      <c r="E418" s="6" t="s">
        <v>56</v>
      </c>
      <c r="F418" s="6" t="s">
        <v>56</v>
      </c>
      <c r="G418" s="6" t="s">
        <v>56</v>
      </c>
    </row>
    <row r="419" spans="1:7" ht="25.05" customHeight="1"/>
    <row r="420" spans="1:7" ht="25.05" customHeight="1">
      <c r="A420" s="25" t="s">
        <v>300</v>
      </c>
      <c r="B420" s="25"/>
      <c r="C420" s="26"/>
      <c r="D420" s="26"/>
      <c r="E420" s="26"/>
      <c r="F420" s="26"/>
      <c r="G420" s="26"/>
    </row>
    <row r="421" spans="1:7" ht="25.05" customHeight="1">
      <c r="A421" s="25" t="s">
        <v>301</v>
      </c>
      <c r="B421" s="25"/>
      <c r="C421" s="26"/>
      <c r="D421" s="26"/>
      <c r="E421" s="26"/>
      <c r="F421" s="26"/>
      <c r="G421" s="26"/>
    </row>
    <row r="422" spans="1:7" ht="25.05" customHeight="1">
      <c r="A422" s="25" t="s">
        <v>303</v>
      </c>
      <c r="B422" s="25"/>
      <c r="C422" s="26"/>
      <c r="D422" s="26"/>
      <c r="E422" s="26"/>
      <c r="F422" s="26"/>
      <c r="G422" s="26"/>
    </row>
    <row r="423" spans="1:7" ht="15" customHeight="1"/>
    <row r="424" spans="1:7" ht="25.05" customHeight="1">
      <c r="A424" s="16" t="s">
        <v>402</v>
      </c>
      <c r="B424" s="16"/>
      <c r="C424" s="16"/>
      <c r="D424" s="16"/>
      <c r="E424" s="16"/>
      <c r="F424" s="16"/>
      <c r="G424" s="16"/>
    </row>
    <row r="425" spans="1:7" ht="15" customHeight="1"/>
    <row r="426" spans="1:7" ht="49.95" customHeight="1">
      <c r="A426" s="6" t="s">
        <v>205</v>
      </c>
      <c r="B426" s="21" t="s">
        <v>40</v>
      </c>
      <c r="C426" s="21"/>
      <c r="D426" s="21"/>
      <c r="E426" s="6" t="s">
        <v>366</v>
      </c>
      <c r="F426" s="6" t="s">
        <v>367</v>
      </c>
      <c r="G426" s="6" t="s">
        <v>368</v>
      </c>
    </row>
    <row r="427" spans="1:7" ht="25.05" customHeight="1">
      <c r="A427" s="6" t="s">
        <v>56</v>
      </c>
      <c r="B427" s="6" t="s">
        <v>56</v>
      </c>
      <c r="C427" s="6" t="s">
        <v>56</v>
      </c>
      <c r="D427" s="6" t="s">
        <v>56</v>
      </c>
      <c r="E427" s="6" t="s">
        <v>56</v>
      </c>
      <c r="F427" s="6" t="s">
        <v>56</v>
      </c>
      <c r="G427" s="6" t="s">
        <v>56</v>
      </c>
    </row>
    <row r="428" spans="1:7" ht="25.05" customHeight="1"/>
    <row r="429" spans="1:7" ht="25.05" customHeight="1">
      <c r="A429" s="25" t="s">
        <v>300</v>
      </c>
      <c r="B429" s="25"/>
      <c r="C429" s="26"/>
      <c r="D429" s="26"/>
      <c r="E429" s="26"/>
      <c r="F429" s="26"/>
      <c r="G429" s="26"/>
    </row>
    <row r="430" spans="1:7" ht="25.05" customHeight="1">
      <c r="A430" s="25" t="s">
        <v>301</v>
      </c>
      <c r="B430" s="25"/>
      <c r="C430" s="26"/>
      <c r="D430" s="26"/>
      <c r="E430" s="26"/>
      <c r="F430" s="26"/>
      <c r="G430" s="26"/>
    </row>
    <row r="431" spans="1:7" ht="25.05" customHeight="1">
      <c r="A431" s="25" t="s">
        <v>303</v>
      </c>
      <c r="B431" s="25"/>
      <c r="C431" s="26"/>
      <c r="D431" s="26"/>
      <c r="E431" s="26"/>
      <c r="F431" s="26"/>
      <c r="G431" s="26"/>
    </row>
    <row r="432" spans="1:7" ht="15" customHeight="1"/>
    <row r="433" spans="1:7" ht="25.05" customHeight="1">
      <c r="A433" s="16" t="s">
        <v>402</v>
      </c>
      <c r="B433" s="16"/>
      <c r="C433" s="16"/>
      <c r="D433" s="16"/>
      <c r="E433" s="16"/>
      <c r="F433" s="16"/>
      <c r="G433" s="16"/>
    </row>
    <row r="434" spans="1:7" ht="15" customHeight="1"/>
    <row r="435" spans="1:7" ht="49.95" customHeight="1">
      <c r="A435" s="6" t="s">
        <v>205</v>
      </c>
      <c r="B435" s="21" t="s">
        <v>40</v>
      </c>
      <c r="C435" s="21"/>
      <c r="D435" s="21"/>
      <c r="E435" s="6" t="s">
        <v>366</v>
      </c>
      <c r="F435" s="6" t="s">
        <v>367</v>
      </c>
      <c r="G435" s="6" t="s">
        <v>368</v>
      </c>
    </row>
    <row r="436" spans="1:7" ht="25.05" customHeight="1">
      <c r="A436" s="6" t="s">
        <v>56</v>
      </c>
      <c r="B436" s="6" t="s">
        <v>56</v>
      </c>
      <c r="C436" s="6" t="s">
        <v>56</v>
      </c>
      <c r="D436" s="6" t="s">
        <v>56</v>
      </c>
      <c r="E436" s="6" t="s">
        <v>56</v>
      </c>
      <c r="F436" s="6" t="s">
        <v>56</v>
      </c>
      <c r="G436" s="6" t="s">
        <v>56</v>
      </c>
    </row>
    <row r="437" spans="1:7" ht="25.05" customHeight="1"/>
    <row r="438" spans="1:7" ht="25.05" customHeight="1">
      <c r="A438" s="25" t="s">
        <v>300</v>
      </c>
      <c r="B438" s="25"/>
      <c r="C438" s="26"/>
      <c r="D438" s="26"/>
      <c r="E438" s="26"/>
      <c r="F438" s="26"/>
      <c r="G438" s="26"/>
    </row>
    <row r="439" spans="1:7" ht="25.05" customHeight="1">
      <c r="A439" s="25" t="s">
        <v>301</v>
      </c>
      <c r="B439" s="25"/>
      <c r="C439" s="26"/>
      <c r="D439" s="26"/>
      <c r="E439" s="26"/>
      <c r="F439" s="26"/>
      <c r="G439" s="26"/>
    </row>
    <row r="440" spans="1:7" ht="25.05" customHeight="1">
      <c r="A440" s="25" t="s">
        <v>303</v>
      </c>
      <c r="B440" s="25"/>
      <c r="C440" s="26"/>
      <c r="D440" s="26"/>
      <c r="E440" s="26"/>
      <c r="F440" s="26"/>
      <c r="G440" s="26"/>
    </row>
    <row r="441" spans="1:7" ht="15" customHeight="1"/>
    <row r="442" spans="1:7" ht="25.05" customHeight="1">
      <c r="A442" s="16" t="s">
        <v>402</v>
      </c>
      <c r="B442" s="16"/>
      <c r="C442" s="16"/>
      <c r="D442" s="16"/>
      <c r="E442" s="16"/>
      <c r="F442" s="16"/>
      <c r="G442" s="16"/>
    </row>
    <row r="443" spans="1:7" ht="15" customHeight="1"/>
    <row r="444" spans="1:7" ht="49.95" customHeight="1">
      <c r="A444" s="6" t="s">
        <v>205</v>
      </c>
      <c r="B444" s="21" t="s">
        <v>40</v>
      </c>
      <c r="C444" s="21"/>
      <c r="D444" s="21"/>
      <c r="E444" s="6" t="s">
        <v>366</v>
      </c>
      <c r="F444" s="6" t="s">
        <v>367</v>
      </c>
      <c r="G444" s="6" t="s">
        <v>368</v>
      </c>
    </row>
    <row r="445" spans="1:7" ht="25.05" customHeight="1">
      <c r="A445" s="6" t="s">
        <v>56</v>
      </c>
      <c r="B445" s="6" t="s">
        <v>56</v>
      </c>
      <c r="C445" s="6" t="s">
        <v>56</v>
      </c>
      <c r="D445" s="6" t="s">
        <v>56</v>
      </c>
      <c r="E445" s="6" t="s">
        <v>56</v>
      </c>
      <c r="F445" s="6" t="s">
        <v>56</v>
      </c>
      <c r="G445" s="6" t="s">
        <v>56</v>
      </c>
    </row>
    <row r="446" spans="1:7" ht="0" hidden="1" customHeight="1"/>
  </sheetData>
  <sheetProtection password="8213" sheet="1" objects="1" scenarios="1"/>
  <mergeCells count="431">
    <mergeCell ref="B444:D444"/>
    <mergeCell ref="A439:B439"/>
    <mergeCell ref="C439:G439"/>
    <mergeCell ref="A440:B440"/>
    <mergeCell ref="C440:G440"/>
    <mergeCell ref="A442:G442"/>
    <mergeCell ref="A431:B431"/>
    <mergeCell ref="C431:G431"/>
    <mergeCell ref="A433:G433"/>
    <mergeCell ref="B435:D435"/>
    <mergeCell ref="A438:B438"/>
    <mergeCell ref="C438:G438"/>
    <mergeCell ref="B426:D426"/>
    <mergeCell ref="A429:B429"/>
    <mergeCell ref="C429:G429"/>
    <mergeCell ref="A430:B430"/>
    <mergeCell ref="C430:G430"/>
    <mergeCell ref="A421:B421"/>
    <mergeCell ref="C421:G421"/>
    <mergeCell ref="A422:B422"/>
    <mergeCell ref="C422:G422"/>
    <mergeCell ref="A424:G424"/>
    <mergeCell ref="A413:B413"/>
    <mergeCell ref="C413:G413"/>
    <mergeCell ref="A415:G415"/>
    <mergeCell ref="B417:D417"/>
    <mergeCell ref="A420:B420"/>
    <mergeCell ref="C420:G420"/>
    <mergeCell ref="B408:D408"/>
    <mergeCell ref="A411:B411"/>
    <mergeCell ref="C411:G411"/>
    <mergeCell ref="A412:B412"/>
    <mergeCell ref="C412:G412"/>
    <mergeCell ref="A403:B403"/>
    <mergeCell ref="C403:G403"/>
    <mergeCell ref="A404:B404"/>
    <mergeCell ref="C404:G404"/>
    <mergeCell ref="A406:G406"/>
    <mergeCell ref="A395:B395"/>
    <mergeCell ref="C395:G395"/>
    <mergeCell ref="A397:G397"/>
    <mergeCell ref="B399:D399"/>
    <mergeCell ref="A402:B402"/>
    <mergeCell ref="C402:G402"/>
    <mergeCell ref="B390:D390"/>
    <mergeCell ref="A391:F391"/>
    <mergeCell ref="A393:B393"/>
    <mergeCell ref="C393:G393"/>
    <mergeCell ref="A394:B394"/>
    <mergeCell ref="C394:G394"/>
    <mergeCell ref="B385:D385"/>
    <mergeCell ref="B386:D386"/>
    <mergeCell ref="B387:D387"/>
    <mergeCell ref="B388:D388"/>
    <mergeCell ref="B389:D389"/>
    <mergeCell ref="A379:G379"/>
    <mergeCell ref="B381:D381"/>
    <mergeCell ref="B382:D382"/>
    <mergeCell ref="B383:D383"/>
    <mergeCell ref="B384:D384"/>
    <mergeCell ref="A375:B375"/>
    <mergeCell ref="C375:G375"/>
    <mergeCell ref="A376:B376"/>
    <mergeCell ref="C376:G376"/>
    <mergeCell ref="A377:B377"/>
    <mergeCell ref="C377:G377"/>
    <mergeCell ref="A368:G368"/>
    <mergeCell ref="B370:D370"/>
    <mergeCell ref="B371:D371"/>
    <mergeCell ref="B372:D372"/>
    <mergeCell ref="A373:F373"/>
    <mergeCell ref="A364:B364"/>
    <mergeCell ref="C364:G364"/>
    <mergeCell ref="A365:B365"/>
    <mergeCell ref="C365:G365"/>
    <mergeCell ref="A366:B366"/>
    <mergeCell ref="C366:G366"/>
    <mergeCell ref="B358:D358"/>
    <mergeCell ref="B359:D359"/>
    <mergeCell ref="B360:D360"/>
    <mergeCell ref="B361:D361"/>
    <mergeCell ref="A362:F362"/>
    <mergeCell ref="A352:B352"/>
    <mergeCell ref="C352:G352"/>
    <mergeCell ref="A354:G354"/>
    <mergeCell ref="B356:D356"/>
    <mergeCell ref="B357:D357"/>
    <mergeCell ref="B347:D347"/>
    <mergeCell ref="A348:F348"/>
    <mergeCell ref="A350:B350"/>
    <mergeCell ref="C350:G350"/>
    <mergeCell ref="A351:B351"/>
    <mergeCell ref="C351:G351"/>
    <mergeCell ref="B342:D342"/>
    <mergeCell ref="B343:D343"/>
    <mergeCell ref="B344:D344"/>
    <mergeCell ref="B345:D345"/>
    <mergeCell ref="B346:D346"/>
    <mergeCell ref="A336:G336"/>
    <mergeCell ref="B338:D338"/>
    <mergeCell ref="B339:D339"/>
    <mergeCell ref="B340:D340"/>
    <mergeCell ref="B341:D341"/>
    <mergeCell ref="A332:B332"/>
    <mergeCell ref="C332:G332"/>
    <mergeCell ref="A333:B333"/>
    <mergeCell ref="C333:G333"/>
    <mergeCell ref="A334:B334"/>
    <mergeCell ref="C334:G334"/>
    <mergeCell ref="A325:G325"/>
    <mergeCell ref="B327:D327"/>
    <mergeCell ref="B328:D328"/>
    <mergeCell ref="B329:D329"/>
    <mergeCell ref="A330:F330"/>
    <mergeCell ref="A321:B321"/>
    <mergeCell ref="C321:G321"/>
    <mergeCell ref="A322:B322"/>
    <mergeCell ref="C322:G322"/>
    <mergeCell ref="A323:B323"/>
    <mergeCell ref="C323:G323"/>
    <mergeCell ref="B315:D315"/>
    <mergeCell ref="B316:D316"/>
    <mergeCell ref="B317:D317"/>
    <mergeCell ref="B318:D318"/>
    <mergeCell ref="A319:F319"/>
    <mergeCell ref="A309:B309"/>
    <mergeCell ref="C309:G309"/>
    <mergeCell ref="A311:G311"/>
    <mergeCell ref="B313:D313"/>
    <mergeCell ref="B314:D314"/>
    <mergeCell ref="B304:D304"/>
    <mergeCell ref="A305:F305"/>
    <mergeCell ref="A307:B307"/>
    <mergeCell ref="C307:G307"/>
    <mergeCell ref="A308:B308"/>
    <mergeCell ref="C308:G308"/>
    <mergeCell ref="B299:D299"/>
    <mergeCell ref="B300:D300"/>
    <mergeCell ref="B301:D301"/>
    <mergeCell ref="B302:D302"/>
    <mergeCell ref="B303:D303"/>
    <mergeCell ref="A293:G293"/>
    <mergeCell ref="B295:D295"/>
    <mergeCell ref="B296:D296"/>
    <mergeCell ref="B297:D297"/>
    <mergeCell ref="B298:D298"/>
    <mergeCell ref="A289:B289"/>
    <mergeCell ref="C289:G289"/>
    <mergeCell ref="A290:B290"/>
    <mergeCell ref="C290:G290"/>
    <mergeCell ref="A291:B291"/>
    <mergeCell ref="C291:G291"/>
    <mergeCell ref="A282:G282"/>
    <mergeCell ref="B284:D284"/>
    <mergeCell ref="B285:D285"/>
    <mergeCell ref="B286:D286"/>
    <mergeCell ref="A287:F287"/>
    <mergeCell ref="A278:B278"/>
    <mergeCell ref="C278:G278"/>
    <mergeCell ref="A279:B279"/>
    <mergeCell ref="C279:G279"/>
    <mergeCell ref="A280:B280"/>
    <mergeCell ref="C280:G280"/>
    <mergeCell ref="B272:D272"/>
    <mergeCell ref="B273:D273"/>
    <mergeCell ref="B274:D274"/>
    <mergeCell ref="B275:D275"/>
    <mergeCell ref="A276:F276"/>
    <mergeCell ref="A266:B266"/>
    <mergeCell ref="C266:G266"/>
    <mergeCell ref="A268:G268"/>
    <mergeCell ref="B270:D270"/>
    <mergeCell ref="B271:D271"/>
    <mergeCell ref="B261:D261"/>
    <mergeCell ref="A264:B264"/>
    <mergeCell ref="C264:G264"/>
    <mergeCell ref="A265:B265"/>
    <mergeCell ref="C265:G265"/>
    <mergeCell ref="A256:B256"/>
    <mergeCell ref="C256:G256"/>
    <mergeCell ref="A257:B257"/>
    <mergeCell ref="C257:G257"/>
    <mergeCell ref="A259:G259"/>
    <mergeCell ref="A248:B248"/>
    <mergeCell ref="C248:G248"/>
    <mergeCell ref="A250:G250"/>
    <mergeCell ref="B252:D252"/>
    <mergeCell ref="A255:B255"/>
    <mergeCell ref="C255:G255"/>
    <mergeCell ref="B243:D243"/>
    <mergeCell ref="A246:B246"/>
    <mergeCell ref="C246:G246"/>
    <mergeCell ref="A247:B247"/>
    <mergeCell ref="C247:G247"/>
    <mergeCell ref="A238:B238"/>
    <mergeCell ref="C238:G238"/>
    <mergeCell ref="A239:B239"/>
    <mergeCell ref="C239:G239"/>
    <mergeCell ref="A241:G241"/>
    <mergeCell ref="B233:E233"/>
    <mergeCell ref="B234:E234"/>
    <mergeCell ref="A235:F235"/>
    <mergeCell ref="A237:B237"/>
    <mergeCell ref="C237:G237"/>
    <mergeCell ref="B228:E228"/>
    <mergeCell ref="B229:E229"/>
    <mergeCell ref="B230:E230"/>
    <mergeCell ref="B231:E231"/>
    <mergeCell ref="B232:E232"/>
    <mergeCell ref="B223:E223"/>
    <mergeCell ref="B224:E224"/>
    <mergeCell ref="B225:E225"/>
    <mergeCell ref="B226:E226"/>
    <mergeCell ref="B227:E227"/>
    <mergeCell ref="B218:E218"/>
    <mergeCell ref="B219:E219"/>
    <mergeCell ref="B220:E220"/>
    <mergeCell ref="B221:E221"/>
    <mergeCell ref="B222:E222"/>
    <mergeCell ref="B213:E213"/>
    <mergeCell ref="B214:E214"/>
    <mergeCell ref="B215:E215"/>
    <mergeCell ref="B216:E216"/>
    <mergeCell ref="B217:E217"/>
    <mergeCell ref="B208:E208"/>
    <mergeCell ref="B209:E209"/>
    <mergeCell ref="B210:E210"/>
    <mergeCell ref="B211:E211"/>
    <mergeCell ref="B212:E212"/>
    <mergeCell ref="B203:E203"/>
    <mergeCell ref="B204:E204"/>
    <mergeCell ref="B205:E205"/>
    <mergeCell ref="B206:E206"/>
    <mergeCell ref="B207:E207"/>
    <mergeCell ref="B198:E198"/>
    <mergeCell ref="B199:E199"/>
    <mergeCell ref="B200:E200"/>
    <mergeCell ref="B201:E201"/>
    <mergeCell ref="B202:E202"/>
    <mergeCell ref="B193:E193"/>
    <mergeCell ref="B194:E194"/>
    <mergeCell ref="B195:E195"/>
    <mergeCell ref="B196:E196"/>
    <mergeCell ref="B197:E197"/>
    <mergeCell ref="B188:E188"/>
    <mergeCell ref="B189:E189"/>
    <mergeCell ref="B190:E190"/>
    <mergeCell ref="B191:E191"/>
    <mergeCell ref="B192:E192"/>
    <mergeCell ref="A183:B183"/>
    <mergeCell ref="C183:G183"/>
    <mergeCell ref="A184:B184"/>
    <mergeCell ref="C184:G184"/>
    <mergeCell ref="A186:G186"/>
    <mergeCell ref="B178:E178"/>
    <mergeCell ref="B179:E179"/>
    <mergeCell ref="A180:F180"/>
    <mergeCell ref="A182:B182"/>
    <mergeCell ref="C182:G182"/>
    <mergeCell ref="B173:E173"/>
    <mergeCell ref="B174:E174"/>
    <mergeCell ref="B175:E175"/>
    <mergeCell ref="B176:E176"/>
    <mergeCell ref="B177:E177"/>
    <mergeCell ref="B168:E168"/>
    <mergeCell ref="B169:E169"/>
    <mergeCell ref="B170:E170"/>
    <mergeCell ref="B171:E171"/>
    <mergeCell ref="B172:E172"/>
    <mergeCell ref="B163:E163"/>
    <mergeCell ref="B164:E164"/>
    <mergeCell ref="B165:E165"/>
    <mergeCell ref="B166:E166"/>
    <mergeCell ref="B167:E167"/>
    <mergeCell ref="B158:E158"/>
    <mergeCell ref="B159:E159"/>
    <mergeCell ref="B160:E160"/>
    <mergeCell ref="B161:E161"/>
    <mergeCell ref="B162:E162"/>
    <mergeCell ref="B153:E153"/>
    <mergeCell ref="B154:E154"/>
    <mergeCell ref="B155:E155"/>
    <mergeCell ref="B156:E156"/>
    <mergeCell ref="B157:E157"/>
    <mergeCell ref="B148:E148"/>
    <mergeCell ref="B149:E149"/>
    <mergeCell ref="B150:E150"/>
    <mergeCell ref="B151:E151"/>
    <mergeCell ref="B152:E152"/>
    <mergeCell ref="B143:E143"/>
    <mergeCell ref="B144:E144"/>
    <mergeCell ref="B145:E145"/>
    <mergeCell ref="B146:E146"/>
    <mergeCell ref="B147:E147"/>
    <mergeCell ref="B138:E138"/>
    <mergeCell ref="B139:E139"/>
    <mergeCell ref="B140:E140"/>
    <mergeCell ref="B141:E141"/>
    <mergeCell ref="B142:E142"/>
    <mergeCell ref="B133:E133"/>
    <mergeCell ref="B134:E134"/>
    <mergeCell ref="B135:E135"/>
    <mergeCell ref="B136:E136"/>
    <mergeCell ref="B137:E137"/>
    <mergeCell ref="A128:B128"/>
    <mergeCell ref="C128:G128"/>
    <mergeCell ref="A129:B129"/>
    <mergeCell ref="C129:G129"/>
    <mergeCell ref="A131:G131"/>
    <mergeCell ref="B123:E123"/>
    <mergeCell ref="B124:E124"/>
    <mergeCell ref="A125:F125"/>
    <mergeCell ref="A127:B127"/>
    <mergeCell ref="C127:G127"/>
    <mergeCell ref="B118:E118"/>
    <mergeCell ref="B119:E119"/>
    <mergeCell ref="B120:E120"/>
    <mergeCell ref="B121:E121"/>
    <mergeCell ref="B122:E122"/>
    <mergeCell ref="B113:E113"/>
    <mergeCell ref="B114:E114"/>
    <mergeCell ref="B115:E115"/>
    <mergeCell ref="B116:E116"/>
    <mergeCell ref="B117:E117"/>
    <mergeCell ref="B108:E108"/>
    <mergeCell ref="B109:E109"/>
    <mergeCell ref="B110:E110"/>
    <mergeCell ref="B111:E111"/>
    <mergeCell ref="B112:E112"/>
    <mergeCell ref="B103:E103"/>
    <mergeCell ref="B104:E104"/>
    <mergeCell ref="B105:E105"/>
    <mergeCell ref="B106:E106"/>
    <mergeCell ref="B107:E107"/>
    <mergeCell ref="B98:E98"/>
    <mergeCell ref="B99:E99"/>
    <mergeCell ref="B100:E100"/>
    <mergeCell ref="B101:E101"/>
    <mergeCell ref="B102:E102"/>
    <mergeCell ref="B93:E93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B83:E83"/>
    <mergeCell ref="B84:E84"/>
    <mergeCell ref="B85:E85"/>
    <mergeCell ref="B86:E86"/>
    <mergeCell ref="B87:E87"/>
    <mergeCell ref="B78:E78"/>
    <mergeCell ref="B79:E79"/>
    <mergeCell ref="B80:E80"/>
    <mergeCell ref="B81:E81"/>
    <mergeCell ref="B82:E82"/>
    <mergeCell ref="A73:B73"/>
    <mergeCell ref="C73:G73"/>
    <mergeCell ref="A74:B74"/>
    <mergeCell ref="C74:G74"/>
    <mergeCell ref="A76:G76"/>
    <mergeCell ref="A65:B65"/>
    <mergeCell ref="C65:G65"/>
    <mergeCell ref="A67:G67"/>
    <mergeCell ref="B69:C69"/>
    <mergeCell ref="A72:B72"/>
    <mergeCell ref="C72:G72"/>
    <mergeCell ref="A58:G58"/>
    <mergeCell ref="B60:C60"/>
    <mergeCell ref="A63:B63"/>
    <mergeCell ref="C63:G63"/>
    <mergeCell ref="A64:B64"/>
    <mergeCell ref="C64:G64"/>
    <mergeCell ref="A54:B54"/>
    <mergeCell ref="C54:G54"/>
    <mergeCell ref="A55:B55"/>
    <mergeCell ref="C55:G55"/>
    <mergeCell ref="A56:B56"/>
    <mergeCell ref="C56:G56"/>
    <mergeCell ref="A47:G47"/>
    <mergeCell ref="B49:C49"/>
    <mergeCell ref="B50:C50"/>
    <mergeCell ref="B51:C51"/>
    <mergeCell ref="A52:F52"/>
    <mergeCell ref="A43:B43"/>
    <mergeCell ref="C43:G43"/>
    <mergeCell ref="A44:B44"/>
    <mergeCell ref="C44:G44"/>
    <mergeCell ref="A45:B45"/>
    <mergeCell ref="C45:G45"/>
    <mergeCell ref="B37:C37"/>
    <mergeCell ref="B38:C38"/>
    <mergeCell ref="B39:C39"/>
    <mergeCell ref="B40:C40"/>
    <mergeCell ref="A41:F41"/>
    <mergeCell ref="A31:B31"/>
    <mergeCell ref="C31:G31"/>
    <mergeCell ref="A33:G33"/>
    <mergeCell ref="B35:C35"/>
    <mergeCell ref="B36:C36"/>
    <mergeCell ref="B26:C26"/>
    <mergeCell ref="A29:B29"/>
    <mergeCell ref="C29:G29"/>
    <mergeCell ref="A30:B30"/>
    <mergeCell ref="C30:G30"/>
    <mergeCell ref="A21:B21"/>
    <mergeCell ref="C21:G21"/>
    <mergeCell ref="A22:B22"/>
    <mergeCell ref="C22:G22"/>
    <mergeCell ref="A24:G24"/>
    <mergeCell ref="A13:B13"/>
    <mergeCell ref="C13:G13"/>
    <mergeCell ref="A15:G15"/>
    <mergeCell ref="B17:C17"/>
    <mergeCell ref="A20:B20"/>
    <mergeCell ref="C20:G20"/>
    <mergeCell ref="A6:G6"/>
    <mergeCell ref="B8:C8"/>
    <mergeCell ref="A11:B11"/>
    <mergeCell ref="C11:G11"/>
    <mergeCell ref="A12:B12"/>
    <mergeCell ref="C12:G12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3"/>
  <sheetViews>
    <sheetView workbookViewId="0"/>
  </sheetViews>
  <sheetFormatPr defaultRowHeight="10.199999999999999"/>
  <cols>
    <col min="1" max="1" width="13.37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5" t="s">
        <v>300</v>
      </c>
      <c r="B2" s="25"/>
      <c r="C2" s="26" t="s">
        <v>174</v>
      </c>
      <c r="D2" s="26"/>
      <c r="E2" s="26"/>
      <c r="F2" s="26"/>
      <c r="G2" s="26"/>
    </row>
    <row r="3" spans="1:7" ht="19.95" customHeight="1">
      <c r="A3" s="25" t="s">
        <v>301</v>
      </c>
      <c r="B3" s="25"/>
      <c r="C3" s="26" t="s">
        <v>403</v>
      </c>
      <c r="D3" s="26"/>
      <c r="E3" s="26"/>
      <c r="F3" s="26"/>
      <c r="G3" s="26"/>
    </row>
    <row r="4" spans="1:7" ht="25.05" customHeight="1">
      <c r="A4" s="25" t="s">
        <v>303</v>
      </c>
      <c r="B4" s="25"/>
      <c r="C4" s="26" t="s">
        <v>268</v>
      </c>
      <c r="D4" s="26"/>
      <c r="E4" s="26"/>
      <c r="F4" s="26"/>
      <c r="G4" s="26"/>
    </row>
    <row r="5" spans="1:7" ht="15" customHeight="1"/>
    <row r="6" spans="1:7" ht="25.05" customHeight="1">
      <c r="A6" s="16" t="s">
        <v>404</v>
      </c>
      <c r="B6" s="16"/>
      <c r="C6" s="16"/>
      <c r="D6" s="16"/>
      <c r="E6" s="16"/>
      <c r="F6" s="16"/>
      <c r="G6" s="16"/>
    </row>
    <row r="7" spans="1:7" ht="15" customHeight="1"/>
    <row r="8" spans="1:7" ht="49.95" customHeight="1">
      <c r="A8" s="6" t="s">
        <v>205</v>
      </c>
      <c r="B8" s="21" t="s">
        <v>370</v>
      </c>
      <c r="C8" s="21"/>
      <c r="D8" s="6" t="s">
        <v>405</v>
      </c>
      <c r="E8" s="6" t="s">
        <v>406</v>
      </c>
      <c r="F8" s="6" t="s">
        <v>407</v>
      </c>
      <c r="G8" s="6" t="s">
        <v>408</v>
      </c>
    </row>
    <row r="9" spans="1:7" ht="15" customHeight="1">
      <c r="A9" s="6">
        <v>1</v>
      </c>
      <c r="B9" s="21">
        <v>2</v>
      </c>
      <c r="C9" s="21"/>
      <c r="D9" s="6">
        <v>3</v>
      </c>
      <c r="E9" s="6">
        <v>4</v>
      </c>
      <c r="F9" s="6">
        <v>5</v>
      </c>
      <c r="G9" s="6">
        <v>6</v>
      </c>
    </row>
    <row r="10" spans="1:7" ht="40.049999999999997" customHeight="1">
      <c r="A10" s="6" t="s">
        <v>409</v>
      </c>
      <c r="B10" s="20" t="s">
        <v>410</v>
      </c>
      <c r="C10" s="20"/>
      <c r="D10" s="6" t="s">
        <v>268</v>
      </c>
      <c r="E10" s="9">
        <v>1</v>
      </c>
      <c r="F10" s="9">
        <v>5702847.71</v>
      </c>
      <c r="G10" s="9">
        <v>5702847.71</v>
      </c>
    </row>
    <row r="11" spans="1:7" ht="25.05" customHeight="1">
      <c r="A11" s="27" t="s">
        <v>411</v>
      </c>
      <c r="B11" s="27"/>
      <c r="C11" s="27"/>
      <c r="D11" s="27"/>
      <c r="E11" s="11">
        <f>SUBTOTAL(9,E10:E10)</f>
        <v>1</v>
      </c>
      <c r="F11" s="11" t="s">
        <v>364</v>
      </c>
      <c r="G11" s="11">
        <f>SUBTOTAL(9,G10:G10)</f>
        <v>5702847.71</v>
      </c>
    </row>
    <row r="12" spans="1:7" ht="25.05" customHeight="1">
      <c r="A12" s="27" t="s">
        <v>412</v>
      </c>
      <c r="B12" s="27"/>
      <c r="C12" s="27"/>
      <c r="D12" s="27"/>
      <c r="E12" s="27"/>
      <c r="F12" s="27"/>
      <c r="G12" s="11">
        <f>SUBTOTAL(9,G10:G11)</f>
        <v>5702847.71</v>
      </c>
    </row>
    <row r="13" spans="1:7" ht="25.05" customHeight="1"/>
    <row r="14" spans="1:7" ht="19.95" customHeight="1">
      <c r="A14" s="25" t="s">
        <v>300</v>
      </c>
      <c r="B14" s="25"/>
      <c r="C14" s="26" t="s">
        <v>174</v>
      </c>
      <c r="D14" s="26"/>
      <c r="E14" s="26"/>
      <c r="F14" s="26"/>
      <c r="G14" s="26"/>
    </row>
    <row r="15" spans="1:7" ht="19.95" customHeight="1">
      <c r="A15" s="25" t="s">
        <v>301</v>
      </c>
      <c r="B15" s="25"/>
      <c r="C15" s="26" t="s">
        <v>403</v>
      </c>
      <c r="D15" s="26"/>
      <c r="E15" s="26"/>
      <c r="F15" s="26"/>
      <c r="G15" s="26"/>
    </row>
    <row r="16" spans="1:7" ht="25.05" customHeight="1">
      <c r="A16" s="25" t="s">
        <v>303</v>
      </c>
      <c r="B16" s="25"/>
      <c r="C16" s="26" t="s">
        <v>268</v>
      </c>
      <c r="D16" s="26"/>
      <c r="E16" s="26"/>
      <c r="F16" s="26"/>
      <c r="G16" s="26"/>
    </row>
    <row r="17" spans="1:7" ht="15" customHeight="1"/>
    <row r="18" spans="1:7" ht="25.05" customHeight="1">
      <c r="A18" s="16" t="s">
        <v>413</v>
      </c>
      <c r="B18" s="16"/>
      <c r="C18" s="16"/>
      <c r="D18" s="16"/>
      <c r="E18" s="16"/>
      <c r="F18" s="16"/>
      <c r="G18" s="16"/>
    </row>
    <row r="19" spans="1:7" ht="15" customHeight="1"/>
    <row r="20" spans="1:7" ht="49.95" customHeight="1">
      <c r="A20" s="6" t="s">
        <v>205</v>
      </c>
      <c r="B20" s="21" t="s">
        <v>370</v>
      </c>
      <c r="C20" s="21"/>
      <c r="D20" s="6" t="s">
        <v>405</v>
      </c>
      <c r="E20" s="6" t="s">
        <v>406</v>
      </c>
      <c r="F20" s="6" t="s">
        <v>407</v>
      </c>
      <c r="G20" s="6" t="s">
        <v>408</v>
      </c>
    </row>
    <row r="21" spans="1:7" ht="15" customHeight="1">
      <c r="A21" s="6">
        <v>1</v>
      </c>
      <c r="B21" s="21">
        <v>2</v>
      </c>
      <c r="C21" s="21"/>
      <c r="D21" s="6">
        <v>3</v>
      </c>
      <c r="E21" s="6">
        <v>4</v>
      </c>
      <c r="F21" s="6">
        <v>5</v>
      </c>
      <c r="G21" s="6">
        <v>6</v>
      </c>
    </row>
    <row r="22" spans="1:7" ht="40.049999999999997" customHeight="1">
      <c r="A22" s="6" t="s">
        <v>414</v>
      </c>
      <c r="B22" s="20" t="s">
        <v>415</v>
      </c>
      <c r="C22" s="20"/>
      <c r="D22" s="6" t="s">
        <v>268</v>
      </c>
      <c r="E22" s="9">
        <v>1000</v>
      </c>
      <c r="F22" s="9">
        <v>3975.57</v>
      </c>
      <c r="G22" s="9">
        <v>3975570</v>
      </c>
    </row>
    <row r="23" spans="1:7" ht="25.05" customHeight="1">
      <c r="A23" s="27" t="s">
        <v>411</v>
      </c>
      <c r="B23" s="27"/>
      <c r="C23" s="27"/>
      <c r="D23" s="27"/>
      <c r="E23" s="11">
        <f>SUBTOTAL(9,E22:E22)</f>
        <v>1000</v>
      </c>
      <c r="F23" s="11" t="s">
        <v>364</v>
      </c>
      <c r="G23" s="11">
        <f>SUBTOTAL(9,G22:G22)</f>
        <v>3975570</v>
      </c>
    </row>
    <row r="24" spans="1:7" ht="40.049999999999997" customHeight="1">
      <c r="A24" s="6" t="s">
        <v>416</v>
      </c>
      <c r="B24" s="20" t="s">
        <v>417</v>
      </c>
      <c r="C24" s="20"/>
      <c r="D24" s="6" t="s">
        <v>268</v>
      </c>
      <c r="E24" s="9">
        <v>1</v>
      </c>
      <c r="F24" s="9">
        <v>6545.94</v>
      </c>
      <c r="G24" s="9">
        <v>6545.94</v>
      </c>
    </row>
    <row r="25" spans="1:7" ht="25.05" customHeight="1">
      <c r="A25" s="27" t="s">
        <v>411</v>
      </c>
      <c r="B25" s="27"/>
      <c r="C25" s="27"/>
      <c r="D25" s="27"/>
      <c r="E25" s="11">
        <f>SUBTOTAL(9,E24:E24)</f>
        <v>1</v>
      </c>
      <c r="F25" s="11" t="s">
        <v>364</v>
      </c>
      <c r="G25" s="11">
        <f>SUBTOTAL(9,G24:G24)</f>
        <v>6545.94</v>
      </c>
    </row>
    <row r="26" spans="1:7" ht="25.05" customHeight="1">
      <c r="A26" s="27" t="s">
        <v>412</v>
      </c>
      <c r="B26" s="27"/>
      <c r="C26" s="27"/>
      <c r="D26" s="27"/>
      <c r="E26" s="27"/>
      <c r="F26" s="27"/>
      <c r="G26" s="11">
        <f>SUBTOTAL(9,G22:G25)</f>
        <v>3982115.94</v>
      </c>
    </row>
    <row r="27" spans="1:7" ht="25.05" customHeight="1"/>
    <row r="28" spans="1:7" ht="19.95" customHeight="1">
      <c r="A28" s="25" t="s">
        <v>300</v>
      </c>
      <c r="B28" s="25"/>
      <c r="C28" s="26" t="s">
        <v>174</v>
      </c>
      <c r="D28" s="26"/>
      <c r="E28" s="26"/>
      <c r="F28" s="26"/>
      <c r="G28" s="26"/>
    </row>
    <row r="29" spans="1:7" ht="19.95" customHeight="1">
      <c r="A29" s="25" t="s">
        <v>301</v>
      </c>
      <c r="B29" s="25"/>
      <c r="C29" s="26" t="s">
        <v>302</v>
      </c>
      <c r="D29" s="26"/>
      <c r="E29" s="26"/>
      <c r="F29" s="26"/>
      <c r="G29" s="26"/>
    </row>
    <row r="30" spans="1:7" ht="25.05" customHeight="1">
      <c r="A30" s="25" t="s">
        <v>303</v>
      </c>
      <c r="B30" s="25"/>
      <c r="C30" s="26" t="s">
        <v>268</v>
      </c>
      <c r="D30" s="26"/>
      <c r="E30" s="26"/>
      <c r="F30" s="26"/>
      <c r="G30" s="26"/>
    </row>
    <row r="31" spans="1:7" ht="15" customHeight="1"/>
    <row r="32" spans="1:7" ht="25.05" customHeight="1">
      <c r="A32" s="16" t="s">
        <v>418</v>
      </c>
      <c r="B32" s="16"/>
      <c r="C32" s="16"/>
      <c r="D32" s="16"/>
      <c r="E32" s="16"/>
      <c r="F32" s="16"/>
      <c r="G32" s="16"/>
    </row>
    <row r="33" spans="1:7" ht="15" customHeight="1"/>
    <row r="34" spans="1:7" ht="49.95" customHeight="1">
      <c r="A34" s="6" t="s">
        <v>205</v>
      </c>
      <c r="B34" s="21" t="s">
        <v>370</v>
      </c>
      <c r="C34" s="21"/>
      <c r="D34" s="6" t="s">
        <v>405</v>
      </c>
      <c r="E34" s="6" t="s">
        <v>406</v>
      </c>
      <c r="F34" s="6" t="s">
        <v>407</v>
      </c>
      <c r="G34" s="6" t="s">
        <v>408</v>
      </c>
    </row>
    <row r="35" spans="1:7" ht="15" customHeight="1">
      <c r="A35" s="6">
        <v>1</v>
      </c>
      <c r="B35" s="21">
        <v>2</v>
      </c>
      <c r="C35" s="21"/>
      <c r="D35" s="6">
        <v>3</v>
      </c>
      <c r="E35" s="6">
        <v>4</v>
      </c>
      <c r="F35" s="6">
        <v>5</v>
      </c>
      <c r="G35" s="6">
        <v>6</v>
      </c>
    </row>
    <row r="36" spans="1:7" ht="60" customHeight="1">
      <c r="A36" s="6" t="s">
        <v>318</v>
      </c>
      <c r="B36" s="20" t="s">
        <v>419</v>
      </c>
      <c r="C36" s="20"/>
      <c r="D36" s="6" t="s">
        <v>268</v>
      </c>
      <c r="E36" s="9">
        <v>8</v>
      </c>
      <c r="F36" s="9">
        <v>5625</v>
      </c>
      <c r="G36" s="9">
        <v>45000</v>
      </c>
    </row>
    <row r="37" spans="1:7" ht="100.05" customHeight="1">
      <c r="A37" s="6" t="s">
        <v>318</v>
      </c>
      <c r="B37" s="20" t="s">
        <v>420</v>
      </c>
      <c r="C37" s="20"/>
      <c r="D37" s="6" t="s">
        <v>268</v>
      </c>
      <c r="E37" s="9">
        <v>1</v>
      </c>
      <c r="F37" s="9">
        <v>4800</v>
      </c>
      <c r="G37" s="9">
        <v>4800</v>
      </c>
    </row>
    <row r="38" spans="1:7" ht="60" customHeight="1">
      <c r="A38" s="6" t="s">
        <v>318</v>
      </c>
      <c r="B38" s="20" t="s">
        <v>421</v>
      </c>
      <c r="C38" s="20"/>
      <c r="D38" s="6" t="s">
        <v>268</v>
      </c>
      <c r="E38" s="9">
        <v>8</v>
      </c>
      <c r="F38" s="9">
        <v>6875</v>
      </c>
      <c r="G38" s="9">
        <v>55000</v>
      </c>
    </row>
    <row r="39" spans="1:7" ht="60" customHeight="1">
      <c r="A39" s="6" t="s">
        <v>318</v>
      </c>
      <c r="B39" s="20" t="s">
        <v>422</v>
      </c>
      <c r="C39" s="20"/>
      <c r="D39" s="6" t="s">
        <v>268</v>
      </c>
      <c r="E39" s="9">
        <v>8</v>
      </c>
      <c r="F39" s="9">
        <v>5025</v>
      </c>
      <c r="G39" s="9">
        <v>40200</v>
      </c>
    </row>
    <row r="40" spans="1:7" ht="79.95" customHeight="1">
      <c r="A40" s="6" t="s">
        <v>318</v>
      </c>
      <c r="B40" s="20" t="s">
        <v>423</v>
      </c>
      <c r="C40" s="20"/>
      <c r="D40" s="6" t="s">
        <v>268</v>
      </c>
      <c r="E40" s="9">
        <v>8</v>
      </c>
      <c r="F40" s="9">
        <v>5487.3236999999999</v>
      </c>
      <c r="G40" s="9">
        <v>43898.59</v>
      </c>
    </row>
    <row r="41" spans="1:7" ht="25.05" customHeight="1">
      <c r="A41" s="27" t="s">
        <v>411</v>
      </c>
      <c r="B41" s="27"/>
      <c r="C41" s="27"/>
      <c r="D41" s="27"/>
      <c r="E41" s="11">
        <f>SUBTOTAL(9,E36:E40)</f>
        <v>33</v>
      </c>
      <c r="F41" s="11" t="s">
        <v>364</v>
      </c>
      <c r="G41" s="11">
        <f>SUBTOTAL(9,G36:G40)</f>
        <v>188898.59</v>
      </c>
    </row>
    <row r="42" spans="1:7" ht="25.05" customHeight="1">
      <c r="A42" s="27" t="s">
        <v>412</v>
      </c>
      <c r="B42" s="27"/>
      <c r="C42" s="27"/>
      <c r="D42" s="27"/>
      <c r="E42" s="27"/>
      <c r="F42" s="27"/>
      <c r="G42" s="11">
        <f>SUBTOTAL(9,G36:G41)</f>
        <v>188898.59</v>
      </c>
    </row>
    <row r="43" spans="1:7" ht="25.05" customHeight="1"/>
    <row r="44" spans="1:7" ht="19.95" customHeight="1">
      <c r="A44" s="25" t="s">
        <v>300</v>
      </c>
      <c r="B44" s="25"/>
      <c r="C44" s="26" t="s">
        <v>174</v>
      </c>
      <c r="D44" s="26"/>
      <c r="E44" s="26"/>
      <c r="F44" s="26"/>
      <c r="G44" s="26"/>
    </row>
    <row r="45" spans="1:7" ht="19.95" customHeight="1">
      <c r="A45" s="25" t="s">
        <v>301</v>
      </c>
      <c r="B45" s="25"/>
      <c r="C45" s="26" t="s">
        <v>302</v>
      </c>
      <c r="D45" s="26"/>
      <c r="E45" s="26"/>
      <c r="F45" s="26"/>
      <c r="G45" s="26"/>
    </row>
    <row r="46" spans="1:7" ht="25.05" customHeight="1">
      <c r="A46" s="25" t="s">
        <v>303</v>
      </c>
      <c r="B46" s="25"/>
      <c r="C46" s="26" t="s">
        <v>268</v>
      </c>
      <c r="D46" s="26"/>
      <c r="E46" s="26"/>
      <c r="F46" s="26"/>
      <c r="G46" s="26"/>
    </row>
    <row r="47" spans="1:7" ht="15" customHeight="1"/>
    <row r="48" spans="1:7" ht="25.05" customHeight="1">
      <c r="A48" s="16" t="s">
        <v>424</v>
      </c>
      <c r="B48" s="16"/>
      <c r="C48" s="16"/>
      <c r="D48" s="16"/>
      <c r="E48" s="16"/>
      <c r="F48" s="16"/>
      <c r="G48" s="16"/>
    </row>
    <row r="49" spans="1:7" ht="15" customHeight="1"/>
    <row r="50" spans="1:7" ht="49.95" customHeight="1">
      <c r="A50" s="6" t="s">
        <v>205</v>
      </c>
      <c r="B50" s="21" t="s">
        <v>370</v>
      </c>
      <c r="C50" s="21"/>
      <c r="D50" s="6" t="s">
        <v>405</v>
      </c>
      <c r="E50" s="6" t="s">
        <v>406</v>
      </c>
      <c r="F50" s="6" t="s">
        <v>407</v>
      </c>
      <c r="G50" s="6" t="s">
        <v>408</v>
      </c>
    </row>
    <row r="51" spans="1:7" ht="15" customHeight="1">
      <c r="A51" s="6">
        <v>1</v>
      </c>
      <c r="B51" s="21">
        <v>2</v>
      </c>
      <c r="C51" s="21"/>
      <c r="D51" s="6">
        <v>3</v>
      </c>
      <c r="E51" s="6">
        <v>4</v>
      </c>
      <c r="F51" s="6">
        <v>5</v>
      </c>
      <c r="G51" s="6">
        <v>6</v>
      </c>
    </row>
    <row r="52" spans="1:7" ht="100.05" customHeight="1">
      <c r="A52" s="6" t="s">
        <v>317</v>
      </c>
      <c r="B52" s="20" t="s">
        <v>425</v>
      </c>
      <c r="C52" s="20"/>
      <c r="D52" s="6" t="s">
        <v>268</v>
      </c>
      <c r="E52" s="9">
        <v>18.382300000000001</v>
      </c>
      <c r="F52" s="9">
        <v>32.64</v>
      </c>
      <c r="G52" s="9">
        <v>600</v>
      </c>
    </row>
    <row r="53" spans="1:7" ht="79.95" customHeight="1">
      <c r="A53" s="6" t="s">
        <v>317</v>
      </c>
      <c r="B53" s="20" t="s">
        <v>426</v>
      </c>
      <c r="C53" s="20"/>
      <c r="D53" s="6" t="s">
        <v>268</v>
      </c>
      <c r="E53" s="9">
        <v>225.18379999999999</v>
      </c>
      <c r="F53" s="9">
        <v>32.64</v>
      </c>
      <c r="G53" s="9">
        <v>7350</v>
      </c>
    </row>
    <row r="54" spans="1:7" ht="60" customHeight="1">
      <c r="A54" s="6" t="s">
        <v>317</v>
      </c>
      <c r="B54" s="20" t="s">
        <v>427</v>
      </c>
      <c r="C54" s="20"/>
      <c r="D54" s="6" t="s">
        <v>268</v>
      </c>
      <c r="E54" s="9">
        <v>225.18379999999999</v>
      </c>
      <c r="F54" s="9">
        <v>32.64</v>
      </c>
      <c r="G54" s="9">
        <v>7350</v>
      </c>
    </row>
    <row r="55" spans="1:7" ht="60" customHeight="1">
      <c r="A55" s="6" t="s">
        <v>317</v>
      </c>
      <c r="B55" s="20" t="s">
        <v>428</v>
      </c>
      <c r="C55" s="20"/>
      <c r="D55" s="6" t="s">
        <v>268</v>
      </c>
      <c r="E55" s="9">
        <v>29.010100000000001</v>
      </c>
      <c r="F55" s="9">
        <v>32.64</v>
      </c>
      <c r="G55" s="9">
        <v>946.89</v>
      </c>
    </row>
    <row r="56" spans="1:7" ht="60" customHeight="1">
      <c r="A56" s="6" t="s">
        <v>317</v>
      </c>
      <c r="B56" s="20" t="s">
        <v>429</v>
      </c>
      <c r="C56" s="20"/>
      <c r="D56" s="6" t="s">
        <v>268</v>
      </c>
      <c r="E56" s="9">
        <v>225.18379999999999</v>
      </c>
      <c r="F56" s="9">
        <v>32.64</v>
      </c>
      <c r="G56" s="9">
        <v>7350</v>
      </c>
    </row>
    <row r="57" spans="1:7" ht="25.05" customHeight="1">
      <c r="A57" s="27" t="s">
        <v>411</v>
      </c>
      <c r="B57" s="27"/>
      <c r="C57" s="27"/>
      <c r="D57" s="27"/>
      <c r="E57" s="11">
        <f>SUBTOTAL(9,E52:E56)</f>
        <v>722.94380000000001</v>
      </c>
      <c r="F57" s="11" t="s">
        <v>364</v>
      </c>
      <c r="G57" s="11">
        <f>SUBTOTAL(9,G52:G56)</f>
        <v>23596.89</v>
      </c>
    </row>
    <row r="58" spans="1:7" ht="25.05" customHeight="1">
      <c r="A58" s="27" t="s">
        <v>412</v>
      </c>
      <c r="B58" s="27"/>
      <c r="C58" s="27"/>
      <c r="D58" s="27"/>
      <c r="E58" s="27"/>
      <c r="F58" s="27"/>
      <c r="G58" s="11">
        <f>SUBTOTAL(9,G52:G57)</f>
        <v>23596.89</v>
      </c>
    </row>
    <row r="59" spans="1:7" ht="25.05" customHeight="1"/>
    <row r="60" spans="1:7" ht="19.95" customHeight="1">
      <c r="A60" s="25" t="s">
        <v>300</v>
      </c>
      <c r="B60" s="25"/>
      <c r="C60" s="26" t="s">
        <v>174</v>
      </c>
      <c r="D60" s="26"/>
      <c r="E60" s="26"/>
      <c r="F60" s="26"/>
      <c r="G60" s="26"/>
    </row>
    <row r="61" spans="1:7" ht="19.95" customHeight="1">
      <c r="A61" s="25" t="s">
        <v>301</v>
      </c>
      <c r="B61" s="25"/>
      <c r="C61" s="26" t="s">
        <v>302</v>
      </c>
      <c r="D61" s="26"/>
      <c r="E61" s="26"/>
      <c r="F61" s="26"/>
      <c r="G61" s="26"/>
    </row>
    <row r="62" spans="1:7" ht="25.05" customHeight="1">
      <c r="A62" s="25" t="s">
        <v>303</v>
      </c>
      <c r="B62" s="25"/>
      <c r="C62" s="26" t="s">
        <v>268</v>
      </c>
      <c r="D62" s="26"/>
      <c r="E62" s="26"/>
      <c r="F62" s="26"/>
      <c r="G62" s="26"/>
    </row>
    <row r="63" spans="1:7" ht="15" customHeight="1"/>
    <row r="64" spans="1:7" ht="25.05" customHeight="1">
      <c r="A64" s="16" t="s">
        <v>430</v>
      </c>
      <c r="B64" s="16"/>
      <c r="C64" s="16"/>
      <c r="D64" s="16"/>
      <c r="E64" s="16"/>
      <c r="F64" s="16"/>
      <c r="G64" s="16"/>
    </row>
    <row r="65" spans="1:7" ht="15" customHeight="1"/>
    <row r="66" spans="1:7" ht="49.95" customHeight="1">
      <c r="A66" s="6" t="s">
        <v>205</v>
      </c>
      <c r="B66" s="21" t="s">
        <v>370</v>
      </c>
      <c r="C66" s="21"/>
      <c r="D66" s="6" t="s">
        <v>405</v>
      </c>
      <c r="E66" s="6" t="s">
        <v>406</v>
      </c>
      <c r="F66" s="6" t="s">
        <v>407</v>
      </c>
      <c r="G66" s="6" t="s">
        <v>408</v>
      </c>
    </row>
    <row r="67" spans="1:7" ht="15" customHeight="1">
      <c r="A67" s="6">
        <v>1</v>
      </c>
      <c r="B67" s="21">
        <v>2</v>
      </c>
      <c r="C67" s="21"/>
      <c r="D67" s="6">
        <v>3</v>
      </c>
      <c r="E67" s="6">
        <v>4</v>
      </c>
      <c r="F67" s="6">
        <v>5</v>
      </c>
      <c r="G67" s="6">
        <v>6</v>
      </c>
    </row>
    <row r="68" spans="1:7" ht="79.95" customHeight="1">
      <c r="A68" s="6" t="s">
        <v>321</v>
      </c>
      <c r="B68" s="20" t="s">
        <v>431</v>
      </c>
      <c r="C68" s="20"/>
      <c r="D68" s="6" t="s">
        <v>268</v>
      </c>
      <c r="E68" s="9">
        <v>1</v>
      </c>
      <c r="F68" s="9">
        <v>45000</v>
      </c>
      <c r="G68" s="9">
        <v>45000</v>
      </c>
    </row>
    <row r="69" spans="1:7" ht="60" customHeight="1">
      <c r="A69" s="6" t="s">
        <v>321</v>
      </c>
      <c r="B69" s="20" t="s">
        <v>432</v>
      </c>
      <c r="C69" s="20"/>
      <c r="D69" s="6" t="s">
        <v>268</v>
      </c>
      <c r="E69" s="9">
        <v>1</v>
      </c>
      <c r="F69" s="9">
        <v>45000</v>
      </c>
      <c r="G69" s="9">
        <v>45000</v>
      </c>
    </row>
    <row r="70" spans="1:7" ht="60" customHeight="1">
      <c r="A70" s="6" t="s">
        <v>321</v>
      </c>
      <c r="B70" s="20" t="s">
        <v>433</v>
      </c>
      <c r="C70" s="20"/>
      <c r="D70" s="6" t="s">
        <v>268</v>
      </c>
      <c r="E70" s="9">
        <v>1</v>
      </c>
      <c r="F70" s="9">
        <v>45000</v>
      </c>
      <c r="G70" s="9">
        <v>45000</v>
      </c>
    </row>
    <row r="71" spans="1:7" ht="25.05" customHeight="1">
      <c r="A71" s="27" t="s">
        <v>411</v>
      </c>
      <c r="B71" s="27"/>
      <c r="C71" s="27"/>
      <c r="D71" s="27"/>
      <c r="E71" s="11">
        <f>SUBTOTAL(9,E68:E70)</f>
        <v>3</v>
      </c>
      <c r="F71" s="11" t="s">
        <v>364</v>
      </c>
      <c r="G71" s="11">
        <f>SUBTOTAL(9,G68:G70)</f>
        <v>135000</v>
      </c>
    </row>
    <row r="72" spans="1:7" ht="79.95" customHeight="1">
      <c r="A72" s="6" t="s">
        <v>322</v>
      </c>
      <c r="B72" s="20" t="s">
        <v>434</v>
      </c>
      <c r="C72" s="20"/>
      <c r="D72" s="6" t="s">
        <v>268</v>
      </c>
      <c r="E72" s="9">
        <v>1</v>
      </c>
      <c r="F72" s="9">
        <v>20239.3</v>
      </c>
      <c r="G72" s="9">
        <v>20239.3</v>
      </c>
    </row>
    <row r="73" spans="1:7" ht="60" customHeight="1">
      <c r="A73" s="6" t="s">
        <v>322</v>
      </c>
      <c r="B73" s="20" t="s">
        <v>435</v>
      </c>
      <c r="C73" s="20"/>
      <c r="D73" s="6" t="s">
        <v>268</v>
      </c>
      <c r="E73" s="9">
        <v>1</v>
      </c>
      <c r="F73" s="9">
        <v>4439.3</v>
      </c>
      <c r="G73" s="9">
        <v>4439.3</v>
      </c>
    </row>
    <row r="74" spans="1:7" ht="60" customHeight="1">
      <c r="A74" s="6" t="s">
        <v>322</v>
      </c>
      <c r="B74" s="20" t="s">
        <v>436</v>
      </c>
      <c r="C74" s="20"/>
      <c r="D74" s="6" t="s">
        <v>268</v>
      </c>
      <c r="E74" s="9">
        <v>1</v>
      </c>
      <c r="F74" s="9">
        <v>4439.3</v>
      </c>
      <c r="G74" s="9">
        <v>4439.3</v>
      </c>
    </row>
    <row r="75" spans="1:7" ht="25.05" customHeight="1">
      <c r="A75" s="27" t="s">
        <v>411</v>
      </c>
      <c r="B75" s="27"/>
      <c r="C75" s="27"/>
      <c r="D75" s="27"/>
      <c r="E75" s="11">
        <f>SUBTOTAL(9,E72:E74)</f>
        <v>3</v>
      </c>
      <c r="F75" s="11" t="s">
        <v>364</v>
      </c>
      <c r="G75" s="11">
        <f>SUBTOTAL(9,G72:G74)</f>
        <v>29117.899999999998</v>
      </c>
    </row>
    <row r="76" spans="1:7" ht="60" customHeight="1">
      <c r="A76" s="6" t="s">
        <v>324</v>
      </c>
      <c r="B76" s="20" t="s">
        <v>437</v>
      </c>
      <c r="C76" s="20"/>
      <c r="D76" s="6" t="s">
        <v>268</v>
      </c>
      <c r="E76" s="9">
        <v>1</v>
      </c>
      <c r="F76" s="9">
        <v>12500</v>
      </c>
      <c r="G76" s="9">
        <v>12500</v>
      </c>
    </row>
    <row r="77" spans="1:7" ht="60" customHeight="1">
      <c r="A77" s="6" t="s">
        <v>324</v>
      </c>
      <c r="B77" s="20" t="s">
        <v>438</v>
      </c>
      <c r="C77" s="20"/>
      <c r="D77" s="6" t="s">
        <v>268</v>
      </c>
      <c r="E77" s="9">
        <v>1</v>
      </c>
      <c r="F77" s="9">
        <v>12500</v>
      </c>
      <c r="G77" s="9">
        <v>12500</v>
      </c>
    </row>
    <row r="78" spans="1:7" ht="60" customHeight="1">
      <c r="A78" s="6" t="s">
        <v>324</v>
      </c>
      <c r="B78" s="20" t="s">
        <v>439</v>
      </c>
      <c r="C78" s="20"/>
      <c r="D78" s="6" t="s">
        <v>268</v>
      </c>
      <c r="E78" s="9">
        <v>1</v>
      </c>
      <c r="F78" s="9">
        <v>12500</v>
      </c>
      <c r="G78" s="9">
        <v>12500</v>
      </c>
    </row>
    <row r="79" spans="1:7" ht="79.95" customHeight="1">
      <c r="A79" s="6" t="s">
        <v>324</v>
      </c>
      <c r="B79" s="20" t="s">
        <v>440</v>
      </c>
      <c r="C79" s="20"/>
      <c r="D79" s="6" t="s">
        <v>268</v>
      </c>
      <c r="E79" s="9">
        <v>1</v>
      </c>
      <c r="F79" s="9">
        <v>12500</v>
      </c>
      <c r="G79" s="9">
        <v>12500</v>
      </c>
    </row>
    <row r="80" spans="1:7" ht="25.05" customHeight="1">
      <c r="A80" s="27" t="s">
        <v>411</v>
      </c>
      <c r="B80" s="27"/>
      <c r="C80" s="27"/>
      <c r="D80" s="27"/>
      <c r="E80" s="11">
        <f>SUBTOTAL(9,E76:E79)</f>
        <v>4</v>
      </c>
      <c r="F80" s="11" t="s">
        <v>364</v>
      </c>
      <c r="G80" s="11">
        <f>SUBTOTAL(9,G76:G79)</f>
        <v>50000</v>
      </c>
    </row>
    <row r="81" spans="1:7" ht="60" customHeight="1">
      <c r="A81" s="6" t="s">
        <v>335</v>
      </c>
      <c r="B81" s="20" t="s">
        <v>441</v>
      </c>
      <c r="C81" s="20"/>
      <c r="D81" s="6" t="s">
        <v>268</v>
      </c>
      <c r="E81" s="9">
        <v>1</v>
      </c>
      <c r="F81" s="9">
        <v>19800</v>
      </c>
      <c r="G81" s="9">
        <v>19800</v>
      </c>
    </row>
    <row r="82" spans="1:7" ht="60" customHeight="1">
      <c r="A82" s="6" t="s">
        <v>335</v>
      </c>
      <c r="B82" s="20" t="s">
        <v>442</v>
      </c>
      <c r="C82" s="20"/>
      <c r="D82" s="6" t="s">
        <v>268</v>
      </c>
      <c r="E82" s="9">
        <v>1</v>
      </c>
      <c r="F82" s="9">
        <v>19800</v>
      </c>
      <c r="G82" s="9">
        <v>19800</v>
      </c>
    </row>
    <row r="83" spans="1:7" ht="79.95" customHeight="1">
      <c r="A83" s="6" t="s">
        <v>335</v>
      </c>
      <c r="B83" s="20" t="s">
        <v>443</v>
      </c>
      <c r="C83" s="20"/>
      <c r="D83" s="6" t="s">
        <v>268</v>
      </c>
      <c r="E83" s="9">
        <v>1</v>
      </c>
      <c r="F83" s="9">
        <v>19800</v>
      </c>
      <c r="G83" s="9">
        <v>19800</v>
      </c>
    </row>
    <row r="84" spans="1:7" ht="60" customHeight="1">
      <c r="A84" s="6" t="s">
        <v>335</v>
      </c>
      <c r="B84" s="20" t="s">
        <v>444</v>
      </c>
      <c r="C84" s="20"/>
      <c r="D84" s="6" t="s">
        <v>268</v>
      </c>
      <c r="E84" s="9">
        <v>1</v>
      </c>
      <c r="F84" s="9">
        <v>19800</v>
      </c>
      <c r="G84" s="9">
        <v>19800</v>
      </c>
    </row>
    <row r="85" spans="1:7" ht="25.05" customHeight="1">
      <c r="A85" s="27" t="s">
        <v>411</v>
      </c>
      <c r="B85" s="27"/>
      <c r="C85" s="27"/>
      <c r="D85" s="27"/>
      <c r="E85" s="11">
        <f>SUBTOTAL(9,E81:E84)</f>
        <v>4</v>
      </c>
      <c r="F85" s="11" t="s">
        <v>364</v>
      </c>
      <c r="G85" s="11">
        <f>SUBTOTAL(9,G81:G84)</f>
        <v>79200</v>
      </c>
    </row>
    <row r="86" spans="1:7" ht="60" customHeight="1">
      <c r="A86" s="6" t="s">
        <v>445</v>
      </c>
      <c r="B86" s="20" t="s">
        <v>446</v>
      </c>
      <c r="C86" s="20"/>
      <c r="D86" s="6" t="s">
        <v>268</v>
      </c>
      <c r="E86" s="9">
        <v>1</v>
      </c>
      <c r="F86" s="9">
        <v>134000</v>
      </c>
      <c r="G86" s="9">
        <v>134000</v>
      </c>
    </row>
    <row r="87" spans="1:7" ht="25.05" customHeight="1">
      <c r="A87" s="27" t="s">
        <v>411</v>
      </c>
      <c r="B87" s="27"/>
      <c r="C87" s="27"/>
      <c r="D87" s="27"/>
      <c r="E87" s="11">
        <f>SUBTOTAL(9,E86:E86)</f>
        <v>1</v>
      </c>
      <c r="F87" s="11" t="s">
        <v>364</v>
      </c>
      <c r="G87" s="11">
        <f>SUBTOTAL(9,G86:G86)</f>
        <v>134000</v>
      </c>
    </row>
    <row r="88" spans="1:7" ht="25.05" customHeight="1">
      <c r="A88" s="27" t="s">
        <v>412</v>
      </c>
      <c r="B88" s="27"/>
      <c r="C88" s="27"/>
      <c r="D88" s="27"/>
      <c r="E88" s="27"/>
      <c r="F88" s="27"/>
      <c r="G88" s="11">
        <f>SUBTOTAL(9,G68:G87)</f>
        <v>427317.89999999997</v>
      </c>
    </row>
    <row r="89" spans="1:7" ht="25.05" customHeight="1"/>
    <row r="90" spans="1:7" ht="19.95" customHeight="1">
      <c r="A90" s="25" t="s">
        <v>300</v>
      </c>
      <c r="B90" s="25"/>
      <c r="C90" s="26" t="s">
        <v>174</v>
      </c>
      <c r="D90" s="26"/>
      <c r="E90" s="26"/>
      <c r="F90" s="26"/>
      <c r="G90" s="26"/>
    </row>
    <row r="91" spans="1:7" ht="19.95" customHeight="1">
      <c r="A91" s="25" t="s">
        <v>301</v>
      </c>
      <c r="B91" s="25"/>
      <c r="C91" s="26" t="s">
        <v>302</v>
      </c>
      <c r="D91" s="26"/>
      <c r="E91" s="26"/>
      <c r="F91" s="26"/>
      <c r="G91" s="26"/>
    </row>
    <row r="92" spans="1:7" ht="25.05" customHeight="1">
      <c r="A92" s="25" t="s">
        <v>303</v>
      </c>
      <c r="B92" s="25"/>
      <c r="C92" s="26" t="s">
        <v>268</v>
      </c>
      <c r="D92" s="26"/>
      <c r="E92" s="26"/>
      <c r="F92" s="26"/>
      <c r="G92" s="26"/>
    </row>
    <row r="93" spans="1:7" ht="15" customHeight="1"/>
    <row r="94" spans="1:7" ht="25.05" customHeight="1">
      <c r="A94" s="16" t="s">
        <v>447</v>
      </c>
      <c r="B94" s="16"/>
      <c r="C94" s="16"/>
      <c r="D94" s="16"/>
      <c r="E94" s="16"/>
      <c r="F94" s="16"/>
      <c r="G94" s="16"/>
    </row>
    <row r="95" spans="1:7" ht="15" customHeight="1"/>
    <row r="96" spans="1:7" ht="49.95" customHeight="1">
      <c r="A96" s="6" t="s">
        <v>205</v>
      </c>
      <c r="B96" s="21" t="s">
        <v>370</v>
      </c>
      <c r="C96" s="21"/>
      <c r="D96" s="6" t="s">
        <v>405</v>
      </c>
      <c r="E96" s="6" t="s">
        <v>406</v>
      </c>
      <c r="F96" s="6" t="s">
        <v>407</v>
      </c>
      <c r="G96" s="6" t="s">
        <v>408</v>
      </c>
    </row>
    <row r="97" spans="1:7" ht="15" customHeight="1">
      <c r="A97" s="6">
        <v>1</v>
      </c>
      <c r="B97" s="21">
        <v>2</v>
      </c>
      <c r="C97" s="21"/>
      <c r="D97" s="6">
        <v>3</v>
      </c>
      <c r="E97" s="6">
        <v>4</v>
      </c>
      <c r="F97" s="6">
        <v>5</v>
      </c>
      <c r="G97" s="6">
        <v>6</v>
      </c>
    </row>
    <row r="98" spans="1:7" ht="79.95" customHeight="1">
      <c r="A98" s="6" t="s">
        <v>323</v>
      </c>
      <c r="B98" s="20" t="s">
        <v>448</v>
      </c>
      <c r="C98" s="20"/>
      <c r="D98" s="6" t="s">
        <v>268</v>
      </c>
      <c r="E98" s="9">
        <v>1</v>
      </c>
      <c r="F98" s="9">
        <v>7853.79</v>
      </c>
      <c r="G98" s="9">
        <v>7853.79</v>
      </c>
    </row>
    <row r="99" spans="1:7" ht="79.95" customHeight="1">
      <c r="A99" s="6" t="s">
        <v>323</v>
      </c>
      <c r="B99" s="20" t="s">
        <v>449</v>
      </c>
      <c r="C99" s="20"/>
      <c r="D99" s="6" t="s">
        <v>268</v>
      </c>
      <c r="E99" s="9">
        <v>2</v>
      </c>
      <c r="F99" s="9">
        <v>3900</v>
      </c>
      <c r="G99" s="9">
        <v>7800</v>
      </c>
    </row>
    <row r="100" spans="1:7" ht="79.95" customHeight="1">
      <c r="A100" s="6" t="s">
        <v>323</v>
      </c>
      <c r="B100" s="20" t="s">
        <v>450</v>
      </c>
      <c r="C100" s="20"/>
      <c r="D100" s="6" t="s">
        <v>268</v>
      </c>
      <c r="E100" s="9">
        <v>3</v>
      </c>
      <c r="F100" s="9">
        <v>5500</v>
      </c>
      <c r="G100" s="9">
        <v>16500</v>
      </c>
    </row>
    <row r="101" spans="1:7" ht="100.05" customHeight="1">
      <c r="A101" s="6" t="s">
        <v>323</v>
      </c>
      <c r="B101" s="20" t="s">
        <v>451</v>
      </c>
      <c r="C101" s="20"/>
      <c r="D101" s="6" t="s">
        <v>268</v>
      </c>
      <c r="E101" s="9">
        <v>3</v>
      </c>
      <c r="F101" s="9">
        <v>5500</v>
      </c>
      <c r="G101" s="9">
        <v>16500</v>
      </c>
    </row>
    <row r="102" spans="1:7" ht="25.05" customHeight="1">
      <c r="A102" s="27" t="s">
        <v>411</v>
      </c>
      <c r="B102" s="27"/>
      <c r="C102" s="27"/>
      <c r="D102" s="27"/>
      <c r="E102" s="11">
        <f>SUBTOTAL(9,E98:E101)</f>
        <v>9</v>
      </c>
      <c r="F102" s="11" t="s">
        <v>364</v>
      </c>
      <c r="G102" s="11">
        <f>SUBTOTAL(9,G98:G101)</f>
        <v>48653.79</v>
      </c>
    </row>
    <row r="103" spans="1:7" ht="60" customHeight="1">
      <c r="A103" s="6" t="s">
        <v>337</v>
      </c>
      <c r="B103" s="20" t="s">
        <v>452</v>
      </c>
      <c r="C103" s="20"/>
      <c r="D103" s="6" t="s">
        <v>268</v>
      </c>
      <c r="E103" s="9">
        <v>1</v>
      </c>
      <c r="F103" s="9">
        <v>25000</v>
      </c>
      <c r="G103" s="9">
        <v>25000</v>
      </c>
    </row>
    <row r="104" spans="1:7" ht="79.95" customHeight="1">
      <c r="A104" s="6" t="s">
        <v>337</v>
      </c>
      <c r="B104" s="20" t="s">
        <v>453</v>
      </c>
      <c r="C104" s="20"/>
      <c r="D104" s="6" t="s">
        <v>268</v>
      </c>
      <c r="E104" s="9">
        <v>1</v>
      </c>
      <c r="F104" s="9">
        <v>25000</v>
      </c>
      <c r="G104" s="9">
        <v>25000</v>
      </c>
    </row>
    <row r="105" spans="1:7" ht="60" customHeight="1">
      <c r="A105" s="6" t="s">
        <v>337</v>
      </c>
      <c r="B105" s="20" t="s">
        <v>454</v>
      </c>
      <c r="C105" s="20"/>
      <c r="D105" s="6" t="s">
        <v>268</v>
      </c>
      <c r="E105" s="9">
        <v>1</v>
      </c>
      <c r="F105" s="9">
        <v>25000</v>
      </c>
      <c r="G105" s="9">
        <v>25000</v>
      </c>
    </row>
    <row r="106" spans="1:7" ht="60" customHeight="1">
      <c r="A106" s="6" t="s">
        <v>337</v>
      </c>
      <c r="B106" s="20" t="s">
        <v>455</v>
      </c>
      <c r="C106" s="20"/>
      <c r="D106" s="6" t="s">
        <v>268</v>
      </c>
      <c r="E106" s="9">
        <v>1</v>
      </c>
      <c r="F106" s="9">
        <v>25000</v>
      </c>
      <c r="G106" s="9">
        <v>25000</v>
      </c>
    </row>
    <row r="107" spans="1:7" ht="25.05" customHeight="1">
      <c r="A107" s="27" t="s">
        <v>411</v>
      </c>
      <c r="B107" s="27"/>
      <c r="C107" s="27"/>
      <c r="D107" s="27"/>
      <c r="E107" s="11">
        <f>SUBTOTAL(9,E103:E106)</f>
        <v>4</v>
      </c>
      <c r="F107" s="11" t="s">
        <v>364</v>
      </c>
      <c r="G107" s="11">
        <f>SUBTOTAL(9,G103:G106)</f>
        <v>100000</v>
      </c>
    </row>
    <row r="108" spans="1:7" ht="60" customHeight="1">
      <c r="A108" s="6" t="s">
        <v>341</v>
      </c>
      <c r="B108" s="20" t="s">
        <v>456</v>
      </c>
      <c r="C108" s="20"/>
      <c r="D108" s="6" t="s">
        <v>268</v>
      </c>
      <c r="E108" s="9">
        <v>2</v>
      </c>
      <c r="F108" s="9">
        <v>240000</v>
      </c>
      <c r="G108" s="9">
        <v>480000</v>
      </c>
    </row>
    <row r="109" spans="1:7" ht="60" customHeight="1">
      <c r="A109" s="6" t="s">
        <v>341</v>
      </c>
      <c r="B109" s="20" t="s">
        <v>457</v>
      </c>
      <c r="C109" s="20"/>
      <c r="D109" s="6" t="s">
        <v>268</v>
      </c>
      <c r="E109" s="9">
        <v>2</v>
      </c>
      <c r="F109" s="9">
        <v>240000</v>
      </c>
      <c r="G109" s="9">
        <v>480000</v>
      </c>
    </row>
    <row r="110" spans="1:7" ht="79.95" customHeight="1">
      <c r="A110" s="6" t="s">
        <v>341</v>
      </c>
      <c r="B110" s="20" t="s">
        <v>458</v>
      </c>
      <c r="C110" s="20"/>
      <c r="D110" s="6" t="s">
        <v>268</v>
      </c>
      <c r="E110" s="9">
        <v>2</v>
      </c>
      <c r="F110" s="9">
        <v>240000</v>
      </c>
      <c r="G110" s="9">
        <v>480000</v>
      </c>
    </row>
    <row r="111" spans="1:7" ht="60" customHeight="1">
      <c r="A111" s="6" t="s">
        <v>341</v>
      </c>
      <c r="B111" s="20" t="s">
        <v>459</v>
      </c>
      <c r="C111" s="20"/>
      <c r="D111" s="6" t="s">
        <v>268</v>
      </c>
      <c r="E111" s="9">
        <v>2</v>
      </c>
      <c r="F111" s="9">
        <v>240000</v>
      </c>
      <c r="G111" s="9">
        <v>480000</v>
      </c>
    </row>
    <row r="112" spans="1:7" ht="25.05" customHeight="1">
      <c r="A112" s="27" t="s">
        <v>411</v>
      </c>
      <c r="B112" s="27"/>
      <c r="C112" s="27"/>
      <c r="D112" s="27"/>
      <c r="E112" s="11">
        <f>SUBTOTAL(9,E108:E111)</f>
        <v>8</v>
      </c>
      <c r="F112" s="11" t="s">
        <v>364</v>
      </c>
      <c r="G112" s="11">
        <f>SUBTOTAL(9,G108:G111)</f>
        <v>1920000</v>
      </c>
    </row>
    <row r="113" spans="1:7" ht="79.95" customHeight="1">
      <c r="A113" s="6" t="s">
        <v>343</v>
      </c>
      <c r="B113" s="20" t="s">
        <v>460</v>
      </c>
      <c r="C113" s="20"/>
      <c r="D113" s="6" t="s">
        <v>268</v>
      </c>
      <c r="E113" s="9">
        <v>2</v>
      </c>
      <c r="F113" s="9">
        <v>3125</v>
      </c>
      <c r="G113" s="9">
        <v>6250</v>
      </c>
    </row>
    <row r="114" spans="1:7" ht="60" customHeight="1">
      <c r="A114" s="6" t="s">
        <v>343</v>
      </c>
      <c r="B114" s="20" t="s">
        <v>461</v>
      </c>
      <c r="C114" s="20"/>
      <c r="D114" s="6" t="s">
        <v>268</v>
      </c>
      <c r="E114" s="9">
        <v>2</v>
      </c>
      <c r="F114" s="9">
        <v>3125</v>
      </c>
      <c r="G114" s="9">
        <v>6250</v>
      </c>
    </row>
    <row r="115" spans="1:7" ht="60" customHeight="1">
      <c r="A115" s="6" t="s">
        <v>343</v>
      </c>
      <c r="B115" s="20" t="s">
        <v>462</v>
      </c>
      <c r="C115" s="20"/>
      <c r="D115" s="6" t="s">
        <v>268</v>
      </c>
      <c r="E115" s="9">
        <v>1</v>
      </c>
      <c r="F115" s="9">
        <v>1250</v>
      </c>
      <c r="G115" s="9">
        <v>1250</v>
      </c>
    </row>
    <row r="116" spans="1:7" ht="60" customHeight="1">
      <c r="A116" s="6" t="s">
        <v>343</v>
      </c>
      <c r="B116" s="20" t="s">
        <v>463</v>
      </c>
      <c r="C116" s="20"/>
      <c r="D116" s="6" t="s">
        <v>268</v>
      </c>
      <c r="E116" s="9">
        <v>2</v>
      </c>
      <c r="F116" s="9">
        <v>3125</v>
      </c>
      <c r="G116" s="9">
        <v>6250</v>
      </c>
    </row>
    <row r="117" spans="1:7" ht="25.05" customHeight="1">
      <c r="A117" s="27" t="s">
        <v>411</v>
      </c>
      <c r="B117" s="27"/>
      <c r="C117" s="27"/>
      <c r="D117" s="27"/>
      <c r="E117" s="11">
        <f>SUBTOTAL(9,E113:E116)</f>
        <v>7</v>
      </c>
      <c r="F117" s="11" t="s">
        <v>364</v>
      </c>
      <c r="G117" s="11">
        <f>SUBTOTAL(9,G113:G116)</f>
        <v>20000</v>
      </c>
    </row>
    <row r="118" spans="1:7" ht="79.95" customHeight="1">
      <c r="A118" s="6" t="s">
        <v>345</v>
      </c>
      <c r="B118" s="20" t="s">
        <v>464</v>
      </c>
      <c r="C118" s="20"/>
      <c r="D118" s="6" t="s">
        <v>268</v>
      </c>
      <c r="E118" s="9">
        <v>2</v>
      </c>
      <c r="F118" s="9">
        <v>11125</v>
      </c>
      <c r="G118" s="9">
        <v>22250</v>
      </c>
    </row>
    <row r="119" spans="1:7" ht="60" customHeight="1">
      <c r="A119" s="6" t="s">
        <v>345</v>
      </c>
      <c r="B119" s="20" t="s">
        <v>465</v>
      </c>
      <c r="C119" s="20"/>
      <c r="D119" s="6" t="s">
        <v>268</v>
      </c>
      <c r="E119" s="9">
        <v>2</v>
      </c>
      <c r="F119" s="9">
        <v>11125</v>
      </c>
      <c r="G119" s="9">
        <v>22250</v>
      </c>
    </row>
    <row r="120" spans="1:7" ht="60" customHeight="1">
      <c r="A120" s="6" t="s">
        <v>345</v>
      </c>
      <c r="B120" s="20" t="s">
        <v>466</v>
      </c>
      <c r="C120" s="20"/>
      <c r="D120" s="6" t="s">
        <v>268</v>
      </c>
      <c r="E120" s="9">
        <v>2</v>
      </c>
      <c r="F120" s="9">
        <v>11125</v>
      </c>
      <c r="G120" s="9">
        <v>22250</v>
      </c>
    </row>
    <row r="121" spans="1:7" ht="79.95" customHeight="1">
      <c r="A121" s="6" t="s">
        <v>345</v>
      </c>
      <c r="B121" s="20" t="s">
        <v>467</v>
      </c>
      <c r="C121" s="20"/>
      <c r="D121" s="6" t="s">
        <v>268</v>
      </c>
      <c r="E121" s="9">
        <v>2</v>
      </c>
      <c r="F121" s="9">
        <v>11125</v>
      </c>
      <c r="G121" s="9">
        <v>22250</v>
      </c>
    </row>
    <row r="122" spans="1:7" ht="25.05" customHeight="1">
      <c r="A122" s="27" t="s">
        <v>411</v>
      </c>
      <c r="B122" s="27"/>
      <c r="C122" s="27"/>
      <c r="D122" s="27"/>
      <c r="E122" s="11">
        <f>SUBTOTAL(9,E118:E121)</f>
        <v>8</v>
      </c>
      <c r="F122" s="11" t="s">
        <v>364</v>
      </c>
      <c r="G122" s="11">
        <f>SUBTOTAL(9,G118:G121)</f>
        <v>89000</v>
      </c>
    </row>
    <row r="123" spans="1:7" ht="60" customHeight="1">
      <c r="A123" s="6" t="s">
        <v>347</v>
      </c>
      <c r="B123" s="20" t="s">
        <v>468</v>
      </c>
      <c r="C123" s="20"/>
      <c r="D123" s="6" t="s">
        <v>268</v>
      </c>
      <c r="E123" s="9">
        <v>2</v>
      </c>
      <c r="F123" s="9">
        <v>6500</v>
      </c>
      <c r="G123" s="9">
        <v>13000</v>
      </c>
    </row>
    <row r="124" spans="1:7" ht="79.95" customHeight="1">
      <c r="A124" s="6" t="s">
        <v>347</v>
      </c>
      <c r="B124" s="20" t="s">
        <v>469</v>
      </c>
      <c r="C124" s="20"/>
      <c r="D124" s="6" t="s">
        <v>268</v>
      </c>
      <c r="E124" s="9">
        <v>3</v>
      </c>
      <c r="F124" s="9">
        <v>6000</v>
      </c>
      <c r="G124" s="9">
        <v>18000</v>
      </c>
    </row>
    <row r="125" spans="1:7" ht="60" customHeight="1">
      <c r="A125" s="6" t="s">
        <v>347</v>
      </c>
      <c r="B125" s="20" t="s">
        <v>470</v>
      </c>
      <c r="C125" s="20"/>
      <c r="D125" s="6" t="s">
        <v>268</v>
      </c>
      <c r="E125" s="9">
        <v>3</v>
      </c>
      <c r="F125" s="9">
        <v>6000</v>
      </c>
      <c r="G125" s="9">
        <v>18000</v>
      </c>
    </row>
    <row r="126" spans="1:7" ht="60" customHeight="1">
      <c r="A126" s="6" t="s">
        <v>347</v>
      </c>
      <c r="B126" s="20" t="s">
        <v>471</v>
      </c>
      <c r="C126" s="20"/>
      <c r="D126" s="6" t="s">
        <v>268</v>
      </c>
      <c r="E126" s="9">
        <v>3</v>
      </c>
      <c r="F126" s="9">
        <v>6000</v>
      </c>
      <c r="G126" s="9">
        <v>18000</v>
      </c>
    </row>
    <row r="127" spans="1:7" ht="25.05" customHeight="1">
      <c r="A127" s="27" t="s">
        <v>411</v>
      </c>
      <c r="B127" s="27"/>
      <c r="C127" s="27"/>
      <c r="D127" s="27"/>
      <c r="E127" s="11">
        <f>SUBTOTAL(9,E123:E126)</f>
        <v>11</v>
      </c>
      <c r="F127" s="11" t="s">
        <v>364</v>
      </c>
      <c r="G127" s="11">
        <f>SUBTOTAL(9,G123:G126)</f>
        <v>67000</v>
      </c>
    </row>
    <row r="128" spans="1:7" ht="79.95" customHeight="1">
      <c r="A128" s="6" t="s">
        <v>349</v>
      </c>
      <c r="B128" s="20" t="s">
        <v>472</v>
      </c>
      <c r="C128" s="20"/>
      <c r="D128" s="6" t="s">
        <v>268</v>
      </c>
      <c r="E128" s="9">
        <v>72</v>
      </c>
      <c r="F128" s="9">
        <v>500</v>
      </c>
      <c r="G128" s="9">
        <v>36000</v>
      </c>
    </row>
    <row r="129" spans="1:7" ht="79.95" customHeight="1">
      <c r="A129" s="6" t="s">
        <v>349</v>
      </c>
      <c r="B129" s="20" t="s">
        <v>473</v>
      </c>
      <c r="C129" s="20"/>
      <c r="D129" s="6" t="s">
        <v>268</v>
      </c>
      <c r="E129" s="9">
        <v>72</v>
      </c>
      <c r="F129" s="9">
        <v>500</v>
      </c>
      <c r="G129" s="9">
        <v>36000</v>
      </c>
    </row>
    <row r="130" spans="1:7" ht="79.95" customHeight="1">
      <c r="A130" s="6" t="s">
        <v>349</v>
      </c>
      <c r="B130" s="20" t="s">
        <v>474</v>
      </c>
      <c r="C130" s="20"/>
      <c r="D130" s="6" t="s">
        <v>268</v>
      </c>
      <c r="E130" s="9">
        <v>10</v>
      </c>
      <c r="F130" s="9">
        <v>985</v>
      </c>
      <c r="G130" s="9">
        <v>9850</v>
      </c>
    </row>
    <row r="131" spans="1:7" ht="100.05" customHeight="1">
      <c r="A131" s="6" t="s">
        <v>349</v>
      </c>
      <c r="B131" s="20" t="s">
        <v>475</v>
      </c>
      <c r="C131" s="20"/>
      <c r="D131" s="6" t="s">
        <v>268</v>
      </c>
      <c r="E131" s="9">
        <v>72</v>
      </c>
      <c r="F131" s="9">
        <v>500</v>
      </c>
      <c r="G131" s="9">
        <v>36000</v>
      </c>
    </row>
    <row r="132" spans="1:7" ht="25.05" customHeight="1">
      <c r="A132" s="27" t="s">
        <v>411</v>
      </c>
      <c r="B132" s="27"/>
      <c r="C132" s="27"/>
      <c r="D132" s="27"/>
      <c r="E132" s="11">
        <f>SUBTOTAL(9,E128:E131)</f>
        <v>226</v>
      </c>
      <c r="F132" s="11" t="s">
        <v>364</v>
      </c>
      <c r="G132" s="11">
        <f>SUBTOTAL(9,G128:G131)</f>
        <v>117850</v>
      </c>
    </row>
    <row r="133" spans="1:7" ht="79.95" customHeight="1">
      <c r="A133" s="6" t="s">
        <v>351</v>
      </c>
      <c r="B133" s="20" t="s">
        <v>476</v>
      </c>
      <c r="C133" s="20"/>
      <c r="D133" s="6" t="s">
        <v>268</v>
      </c>
      <c r="E133" s="9">
        <v>2</v>
      </c>
      <c r="F133" s="9">
        <v>17500</v>
      </c>
      <c r="G133" s="9">
        <v>35000</v>
      </c>
    </row>
    <row r="134" spans="1:7" ht="79.95" customHeight="1">
      <c r="A134" s="6" t="s">
        <v>351</v>
      </c>
      <c r="B134" s="20" t="s">
        <v>477</v>
      </c>
      <c r="C134" s="20"/>
      <c r="D134" s="6" t="s">
        <v>268</v>
      </c>
      <c r="E134" s="9">
        <v>1</v>
      </c>
      <c r="F134" s="9">
        <v>7526.83</v>
      </c>
      <c r="G134" s="9">
        <v>7526.83</v>
      </c>
    </row>
    <row r="135" spans="1:7" ht="79.95" customHeight="1">
      <c r="A135" s="6" t="s">
        <v>351</v>
      </c>
      <c r="B135" s="20" t="s">
        <v>478</v>
      </c>
      <c r="C135" s="20"/>
      <c r="D135" s="6" t="s">
        <v>268</v>
      </c>
      <c r="E135" s="9">
        <v>2</v>
      </c>
      <c r="F135" s="9">
        <v>17500</v>
      </c>
      <c r="G135" s="9">
        <v>35000</v>
      </c>
    </row>
    <row r="136" spans="1:7" ht="100.05" customHeight="1">
      <c r="A136" s="6" t="s">
        <v>351</v>
      </c>
      <c r="B136" s="20" t="s">
        <v>479</v>
      </c>
      <c r="C136" s="20"/>
      <c r="D136" s="6" t="s">
        <v>268</v>
      </c>
      <c r="E136" s="9">
        <v>2</v>
      </c>
      <c r="F136" s="9">
        <v>17500</v>
      </c>
      <c r="G136" s="9">
        <v>35000</v>
      </c>
    </row>
    <row r="137" spans="1:7" ht="25.05" customHeight="1">
      <c r="A137" s="27" t="s">
        <v>411</v>
      </c>
      <c r="B137" s="27"/>
      <c r="C137" s="27"/>
      <c r="D137" s="27"/>
      <c r="E137" s="11">
        <f>SUBTOTAL(9,E133:E136)</f>
        <v>7</v>
      </c>
      <c r="F137" s="11" t="s">
        <v>364</v>
      </c>
      <c r="G137" s="11">
        <f>SUBTOTAL(9,G133:G136)</f>
        <v>112526.83</v>
      </c>
    </row>
    <row r="138" spans="1:7" ht="60" customHeight="1">
      <c r="A138" s="6" t="s">
        <v>355</v>
      </c>
      <c r="B138" s="20" t="s">
        <v>480</v>
      </c>
      <c r="C138" s="20"/>
      <c r="D138" s="6" t="s">
        <v>268</v>
      </c>
      <c r="E138" s="9">
        <v>2</v>
      </c>
      <c r="F138" s="9">
        <v>12500</v>
      </c>
      <c r="G138" s="9">
        <v>25000</v>
      </c>
    </row>
    <row r="139" spans="1:7" ht="60" customHeight="1">
      <c r="A139" s="6" t="s">
        <v>355</v>
      </c>
      <c r="B139" s="20" t="s">
        <v>481</v>
      </c>
      <c r="C139" s="20"/>
      <c r="D139" s="6" t="s">
        <v>268</v>
      </c>
      <c r="E139" s="9">
        <v>2</v>
      </c>
      <c r="F139" s="9">
        <v>12500</v>
      </c>
      <c r="G139" s="9">
        <v>25000</v>
      </c>
    </row>
    <row r="140" spans="1:7" ht="79.95" customHeight="1">
      <c r="A140" s="6" t="s">
        <v>355</v>
      </c>
      <c r="B140" s="20" t="s">
        <v>482</v>
      </c>
      <c r="C140" s="20"/>
      <c r="D140" s="6" t="s">
        <v>268</v>
      </c>
      <c r="E140" s="9">
        <v>2</v>
      </c>
      <c r="F140" s="9">
        <v>12500</v>
      </c>
      <c r="G140" s="9">
        <v>25000</v>
      </c>
    </row>
    <row r="141" spans="1:7" ht="79.95" customHeight="1">
      <c r="A141" s="6" t="s">
        <v>355</v>
      </c>
      <c r="B141" s="20" t="s">
        <v>483</v>
      </c>
      <c r="C141" s="20"/>
      <c r="D141" s="6" t="s">
        <v>268</v>
      </c>
      <c r="E141" s="9">
        <v>1</v>
      </c>
      <c r="F141" s="9">
        <v>13000</v>
      </c>
      <c r="G141" s="9">
        <v>13000</v>
      </c>
    </row>
    <row r="142" spans="1:7" ht="25.05" customHeight="1">
      <c r="A142" s="27" t="s">
        <v>411</v>
      </c>
      <c r="B142" s="27"/>
      <c r="C142" s="27"/>
      <c r="D142" s="27"/>
      <c r="E142" s="11">
        <f>SUBTOTAL(9,E138:E141)</f>
        <v>7</v>
      </c>
      <c r="F142" s="11" t="s">
        <v>364</v>
      </c>
      <c r="G142" s="11">
        <f>SUBTOTAL(9,G138:G141)</f>
        <v>88000</v>
      </c>
    </row>
    <row r="143" spans="1:7" ht="79.95" customHeight="1">
      <c r="A143" s="6" t="s">
        <v>484</v>
      </c>
      <c r="B143" s="20" t="s">
        <v>485</v>
      </c>
      <c r="C143" s="20"/>
      <c r="D143" s="6" t="s">
        <v>268</v>
      </c>
      <c r="E143" s="9">
        <v>1</v>
      </c>
      <c r="F143" s="9">
        <v>8250</v>
      </c>
      <c r="G143" s="9">
        <v>8250</v>
      </c>
    </row>
    <row r="144" spans="1:7" ht="60" customHeight="1">
      <c r="A144" s="6" t="s">
        <v>484</v>
      </c>
      <c r="B144" s="20" t="s">
        <v>486</v>
      </c>
      <c r="C144" s="20"/>
      <c r="D144" s="6" t="s">
        <v>268</v>
      </c>
      <c r="E144" s="9">
        <v>1</v>
      </c>
      <c r="F144" s="9">
        <v>8250</v>
      </c>
      <c r="G144" s="9">
        <v>8250</v>
      </c>
    </row>
    <row r="145" spans="1:7" ht="60" customHeight="1">
      <c r="A145" s="6" t="s">
        <v>484</v>
      </c>
      <c r="B145" s="20" t="s">
        <v>487</v>
      </c>
      <c r="C145" s="20"/>
      <c r="D145" s="6" t="s">
        <v>268</v>
      </c>
      <c r="E145" s="9">
        <v>1</v>
      </c>
      <c r="F145" s="9">
        <v>8250</v>
      </c>
      <c r="G145" s="9">
        <v>8250</v>
      </c>
    </row>
    <row r="146" spans="1:7" ht="60" customHeight="1">
      <c r="A146" s="6" t="s">
        <v>484</v>
      </c>
      <c r="B146" s="20" t="s">
        <v>488</v>
      </c>
      <c r="C146" s="20"/>
      <c r="D146" s="6" t="s">
        <v>268</v>
      </c>
      <c r="E146" s="9">
        <v>1</v>
      </c>
      <c r="F146" s="9">
        <v>8250</v>
      </c>
      <c r="G146" s="9">
        <v>8250</v>
      </c>
    </row>
    <row r="147" spans="1:7" ht="25.05" customHeight="1">
      <c r="A147" s="27" t="s">
        <v>411</v>
      </c>
      <c r="B147" s="27"/>
      <c r="C147" s="27"/>
      <c r="D147" s="27"/>
      <c r="E147" s="11">
        <f>SUBTOTAL(9,E143:E146)</f>
        <v>4</v>
      </c>
      <c r="F147" s="11" t="s">
        <v>364</v>
      </c>
      <c r="G147" s="11">
        <f>SUBTOTAL(9,G143:G146)</f>
        <v>33000</v>
      </c>
    </row>
    <row r="148" spans="1:7" ht="60" customHeight="1">
      <c r="A148" s="6" t="s">
        <v>489</v>
      </c>
      <c r="B148" s="20" t="s">
        <v>490</v>
      </c>
      <c r="C148" s="20"/>
      <c r="D148" s="6" t="s">
        <v>268</v>
      </c>
      <c r="E148" s="9">
        <v>1</v>
      </c>
      <c r="F148" s="9">
        <v>147600</v>
      </c>
      <c r="G148" s="9">
        <v>147600</v>
      </c>
    </row>
    <row r="149" spans="1:7" ht="25.05" customHeight="1">
      <c r="A149" s="27" t="s">
        <v>411</v>
      </c>
      <c r="B149" s="27"/>
      <c r="C149" s="27"/>
      <c r="D149" s="27"/>
      <c r="E149" s="11">
        <f>SUBTOTAL(9,E148:E148)</f>
        <v>1</v>
      </c>
      <c r="F149" s="11" t="s">
        <v>364</v>
      </c>
      <c r="G149" s="11">
        <f>SUBTOTAL(9,G148:G148)</f>
        <v>147600</v>
      </c>
    </row>
    <row r="150" spans="1:7" ht="25.05" customHeight="1">
      <c r="A150" s="27" t="s">
        <v>412</v>
      </c>
      <c r="B150" s="27"/>
      <c r="C150" s="27"/>
      <c r="D150" s="27"/>
      <c r="E150" s="27"/>
      <c r="F150" s="27"/>
      <c r="G150" s="11">
        <f>SUBTOTAL(9,G98:G149)</f>
        <v>2743630.62</v>
      </c>
    </row>
    <row r="151" spans="1:7" ht="25.05" customHeight="1"/>
    <row r="152" spans="1:7" ht="19.95" customHeight="1">
      <c r="A152" s="25" t="s">
        <v>300</v>
      </c>
      <c r="B152" s="25"/>
      <c r="C152" s="26" t="s">
        <v>174</v>
      </c>
      <c r="D152" s="26"/>
      <c r="E152" s="26"/>
      <c r="F152" s="26"/>
      <c r="G152" s="26"/>
    </row>
    <row r="153" spans="1:7" ht="19.95" customHeight="1">
      <c r="A153" s="25" t="s">
        <v>301</v>
      </c>
      <c r="B153" s="25"/>
      <c r="C153" s="26" t="s">
        <v>302</v>
      </c>
      <c r="D153" s="26"/>
      <c r="E153" s="26"/>
      <c r="F153" s="26"/>
      <c r="G153" s="26"/>
    </row>
    <row r="154" spans="1:7" ht="25.05" customHeight="1">
      <c r="A154" s="25" t="s">
        <v>303</v>
      </c>
      <c r="B154" s="25"/>
      <c r="C154" s="26" t="s">
        <v>268</v>
      </c>
      <c r="D154" s="26"/>
      <c r="E154" s="26"/>
      <c r="F154" s="26"/>
      <c r="G154" s="26"/>
    </row>
    <row r="155" spans="1:7" ht="15" customHeight="1"/>
    <row r="156" spans="1:7" ht="25.05" customHeight="1">
      <c r="A156" s="16" t="s">
        <v>404</v>
      </c>
      <c r="B156" s="16"/>
      <c r="C156" s="16"/>
      <c r="D156" s="16"/>
      <c r="E156" s="16"/>
      <c r="F156" s="16"/>
      <c r="G156" s="16"/>
    </row>
    <row r="157" spans="1:7" ht="15" customHeight="1"/>
    <row r="158" spans="1:7" ht="49.95" customHeight="1">
      <c r="A158" s="6" t="s">
        <v>205</v>
      </c>
      <c r="B158" s="21" t="s">
        <v>370</v>
      </c>
      <c r="C158" s="21"/>
      <c r="D158" s="6" t="s">
        <v>405</v>
      </c>
      <c r="E158" s="6" t="s">
        <v>406</v>
      </c>
      <c r="F158" s="6" t="s">
        <v>407</v>
      </c>
      <c r="G158" s="6" t="s">
        <v>408</v>
      </c>
    </row>
    <row r="159" spans="1:7" ht="15" customHeight="1">
      <c r="A159" s="6">
        <v>1</v>
      </c>
      <c r="B159" s="21">
        <v>2</v>
      </c>
      <c r="C159" s="21"/>
      <c r="D159" s="6">
        <v>3</v>
      </c>
      <c r="E159" s="6">
        <v>4</v>
      </c>
      <c r="F159" s="6">
        <v>5</v>
      </c>
      <c r="G159" s="6">
        <v>6</v>
      </c>
    </row>
    <row r="160" spans="1:7" ht="60" customHeight="1">
      <c r="A160" s="6" t="s">
        <v>491</v>
      </c>
      <c r="B160" s="20" t="s">
        <v>492</v>
      </c>
      <c r="C160" s="20"/>
      <c r="D160" s="6" t="s">
        <v>268</v>
      </c>
      <c r="E160" s="9">
        <v>10</v>
      </c>
      <c r="F160" s="9">
        <v>13153.3</v>
      </c>
      <c r="G160" s="9">
        <v>131533</v>
      </c>
    </row>
    <row r="161" spans="1:7" ht="60" customHeight="1">
      <c r="A161" s="6" t="s">
        <v>491</v>
      </c>
      <c r="B161" s="20" t="s">
        <v>493</v>
      </c>
      <c r="C161" s="20"/>
      <c r="D161" s="6" t="s">
        <v>268</v>
      </c>
      <c r="E161" s="9">
        <v>1</v>
      </c>
      <c r="F161" s="9">
        <v>31706.91</v>
      </c>
      <c r="G161" s="9">
        <v>31706.91</v>
      </c>
    </row>
    <row r="162" spans="1:7" ht="60" customHeight="1">
      <c r="A162" s="6" t="s">
        <v>491</v>
      </c>
      <c r="B162" s="20" t="s">
        <v>494</v>
      </c>
      <c r="C162" s="20"/>
      <c r="D162" s="6" t="s">
        <v>268</v>
      </c>
      <c r="E162" s="9">
        <v>1</v>
      </c>
      <c r="F162" s="9">
        <v>73782.69</v>
      </c>
      <c r="G162" s="9">
        <v>73782.69</v>
      </c>
    </row>
    <row r="163" spans="1:7" ht="79.95" customHeight="1">
      <c r="A163" s="6" t="s">
        <v>491</v>
      </c>
      <c r="B163" s="20" t="s">
        <v>495</v>
      </c>
      <c r="C163" s="20"/>
      <c r="D163" s="6" t="s">
        <v>268</v>
      </c>
      <c r="E163" s="9">
        <v>10</v>
      </c>
      <c r="F163" s="9">
        <v>15000</v>
      </c>
      <c r="G163" s="9">
        <v>150000</v>
      </c>
    </row>
    <row r="164" spans="1:7" ht="25.05" customHeight="1">
      <c r="A164" s="27" t="s">
        <v>411</v>
      </c>
      <c r="B164" s="27"/>
      <c r="C164" s="27"/>
      <c r="D164" s="27"/>
      <c r="E164" s="11">
        <f>SUBTOTAL(9,E160:E163)</f>
        <v>22</v>
      </c>
      <c r="F164" s="11" t="s">
        <v>364</v>
      </c>
      <c r="G164" s="11">
        <f>SUBTOTAL(9,G160:G163)</f>
        <v>387022.6</v>
      </c>
    </row>
    <row r="165" spans="1:7" ht="25.05" customHeight="1">
      <c r="A165" s="27" t="s">
        <v>412</v>
      </c>
      <c r="B165" s="27"/>
      <c r="C165" s="27"/>
      <c r="D165" s="27"/>
      <c r="E165" s="27"/>
      <c r="F165" s="27"/>
      <c r="G165" s="11">
        <f>SUBTOTAL(9,G160:G164)</f>
        <v>387022.6</v>
      </c>
    </row>
    <row r="166" spans="1:7" ht="25.05" customHeight="1"/>
    <row r="167" spans="1:7" ht="19.95" customHeight="1">
      <c r="A167" s="25" t="s">
        <v>300</v>
      </c>
      <c r="B167" s="25"/>
      <c r="C167" s="26" t="s">
        <v>174</v>
      </c>
      <c r="D167" s="26"/>
      <c r="E167" s="26"/>
      <c r="F167" s="26"/>
      <c r="G167" s="26"/>
    </row>
    <row r="168" spans="1:7" ht="19.95" customHeight="1">
      <c r="A168" s="25" t="s">
        <v>301</v>
      </c>
      <c r="B168" s="25"/>
      <c r="C168" s="26" t="s">
        <v>302</v>
      </c>
      <c r="D168" s="26"/>
      <c r="E168" s="26"/>
      <c r="F168" s="26"/>
      <c r="G168" s="26"/>
    </row>
    <row r="169" spans="1:7" ht="25.05" customHeight="1">
      <c r="A169" s="25" t="s">
        <v>303</v>
      </c>
      <c r="B169" s="25"/>
      <c r="C169" s="26" t="s">
        <v>268</v>
      </c>
      <c r="D169" s="26"/>
      <c r="E169" s="26"/>
      <c r="F169" s="26"/>
      <c r="G169" s="26"/>
    </row>
    <row r="170" spans="1:7" ht="15" customHeight="1"/>
    <row r="171" spans="1:7" ht="25.05" customHeight="1">
      <c r="A171" s="16" t="s">
        <v>496</v>
      </c>
      <c r="B171" s="16"/>
      <c r="C171" s="16"/>
      <c r="D171" s="16"/>
      <c r="E171" s="16"/>
      <c r="F171" s="16"/>
      <c r="G171" s="16"/>
    </row>
    <row r="172" spans="1:7" ht="15" customHeight="1"/>
    <row r="173" spans="1:7" ht="49.95" customHeight="1">
      <c r="A173" s="6" t="s">
        <v>205</v>
      </c>
      <c r="B173" s="21" t="s">
        <v>370</v>
      </c>
      <c r="C173" s="21"/>
      <c r="D173" s="6" t="s">
        <v>405</v>
      </c>
      <c r="E173" s="6" t="s">
        <v>406</v>
      </c>
      <c r="F173" s="6" t="s">
        <v>407</v>
      </c>
      <c r="G173" s="6" t="s">
        <v>408</v>
      </c>
    </row>
    <row r="174" spans="1:7" ht="15" customHeight="1">
      <c r="A174" s="6">
        <v>1</v>
      </c>
      <c r="B174" s="21">
        <v>2</v>
      </c>
      <c r="C174" s="21"/>
      <c r="D174" s="6">
        <v>3</v>
      </c>
      <c r="E174" s="6">
        <v>4</v>
      </c>
      <c r="F174" s="6">
        <v>5</v>
      </c>
      <c r="G174" s="6">
        <v>6</v>
      </c>
    </row>
    <row r="175" spans="1:7" ht="79.95" customHeight="1">
      <c r="A175" s="6" t="s">
        <v>361</v>
      </c>
      <c r="B175" s="20" t="s">
        <v>497</v>
      </c>
      <c r="C175" s="20"/>
      <c r="D175" s="6" t="s">
        <v>268</v>
      </c>
      <c r="E175" s="9">
        <v>30</v>
      </c>
      <c r="F175" s="9">
        <v>58.518599999999999</v>
      </c>
      <c r="G175" s="9">
        <v>1755.56</v>
      </c>
    </row>
    <row r="176" spans="1:7" ht="60" customHeight="1">
      <c r="A176" s="6" t="s">
        <v>361</v>
      </c>
      <c r="B176" s="20" t="s">
        <v>498</v>
      </c>
      <c r="C176" s="20"/>
      <c r="D176" s="6" t="s">
        <v>268</v>
      </c>
      <c r="E176" s="9">
        <v>400</v>
      </c>
      <c r="F176" s="9">
        <v>50</v>
      </c>
      <c r="G176" s="9">
        <v>20000</v>
      </c>
    </row>
    <row r="177" spans="1:7" ht="60" customHeight="1">
      <c r="A177" s="6" t="s">
        <v>361</v>
      </c>
      <c r="B177" s="20" t="s">
        <v>499</v>
      </c>
      <c r="C177" s="20"/>
      <c r="D177" s="6" t="s">
        <v>268</v>
      </c>
      <c r="E177" s="9">
        <v>400</v>
      </c>
      <c r="F177" s="9">
        <v>50</v>
      </c>
      <c r="G177" s="9">
        <v>20000</v>
      </c>
    </row>
    <row r="178" spans="1:7" ht="100.05" customHeight="1">
      <c r="A178" s="6" t="s">
        <v>361</v>
      </c>
      <c r="B178" s="20" t="s">
        <v>500</v>
      </c>
      <c r="C178" s="20"/>
      <c r="D178" s="6" t="s">
        <v>268</v>
      </c>
      <c r="E178" s="9">
        <v>400</v>
      </c>
      <c r="F178" s="9">
        <v>50</v>
      </c>
      <c r="G178" s="9">
        <v>20000</v>
      </c>
    </row>
    <row r="179" spans="1:7" ht="60" customHeight="1">
      <c r="A179" s="6" t="s">
        <v>361</v>
      </c>
      <c r="B179" s="20" t="s">
        <v>501</v>
      </c>
      <c r="C179" s="20"/>
      <c r="D179" s="6" t="s">
        <v>268</v>
      </c>
      <c r="E179" s="9">
        <v>1100</v>
      </c>
      <c r="F179" s="9">
        <v>50</v>
      </c>
      <c r="G179" s="9">
        <v>55000</v>
      </c>
    </row>
    <row r="180" spans="1:7" ht="25.05" customHeight="1">
      <c r="A180" s="27" t="s">
        <v>411</v>
      </c>
      <c r="B180" s="27"/>
      <c r="C180" s="27"/>
      <c r="D180" s="27"/>
      <c r="E180" s="11">
        <f>SUBTOTAL(9,E175:E179)</f>
        <v>2330</v>
      </c>
      <c r="F180" s="11" t="s">
        <v>364</v>
      </c>
      <c r="G180" s="11">
        <f>SUBTOTAL(9,G175:G179)</f>
        <v>116755.56</v>
      </c>
    </row>
    <row r="181" spans="1:7" ht="25.05" customHeight="1">
      <c r="A181" s="27" t="s">
        <v>412</v>
      </c>
      <c r="B181" s="27"/>
      <c r="C181" s="27"/>
      <c r="D181" s="27"/>
      <c r="E181" s="27"/>
      <c r="F181" s="27"/>
      <c r="G181" s="11">
        <f>SUBTOTAL(9,G175:G180)</f>
        <v>116755.56</v>
      </c>
    </row>
    <row r="182" spans="1:7" ht="25.05" customHeight="1"/>
    <row r="183" spans="1:7" ht="19.95" customHeight="1">
      <c r="A183" s="25" t="s">
        <v>300</v>
      </c>
      <c r="B183" s="25"/>
      <c r="C183" s="26" t="s">
        <v>174</v>
      </c>
      <c r="D183" s="26"/>
      <c r="E183" s="26"/>
      <c r="F183" s="26"/>
      <c r="G183" s="26"/>
    </row>
    <row r="184" spans="1:7" ht="19.95" customHeight="1">
      <c r="A184" s="25" t="s">
        <v>301</v>
      </c>
      <c r="B184" s="25"/>
      <c r="C184" s="26" t="s">
        <v>302</v>
      </c>
      <c r="D184" s="26"/>
      <c r="E184" s="26"/>
      <c r="F184" s="26"/>
      <c r="G184" s="26"/>
    </row>
    <row r="185" spans="1:7" ht="25.05" customHeight="1">
      <c r="A185" s="25" t="s">
        <v>303</v>
      </c>
      <c r="B185" s="25"/>
      <c r="C185" s="26" t="s">
        <v>268</v>
      </c>
      <c r="D185" s="26"/>
      <c r="E185" s="26"/>
      <c r="F185" s="26"/>
      <c r="G185" s="26"/>
    </row>
    <row r="186" spans="1:7" ht="15" customHeight="1"/>
    <row r="187" spans="1:7" ht="25.05" customHeight="1">
      <c r="A187" s="16" t="s">
        <v>413</v>
      </c>
      <c r="B187" s="16"/>
      <c r="C187" s="16"/>
      <c r="D187" s="16"/>
      <c r="E187" s="16"/>
      <c r="F187" s="16"/>
      <c r="G187" s="16"/>
    </row>
    <row r="188" spans="1:7" ht="15" customHeight="1"/>
    <row r="189" spans="1:7" ht="49.95" customHeight="1">
      <c r="A189" s="6" t="s">
        <v>205</v>
      </c>
      <c r="B189" s="21" t="s">
        <v>370</v>
      </c>
      <c r="C189" s="21"/>
      <c r="D189" s="6" t="s">
        <v>405</v>
      </c>
      <c r="E189" s="6" t="s">
        <v>406</v>
      </c>
      <c r="F189" s="6" t="s">
        <v>407</v>
      </c>
      <c r="G189" s="6" t="s">
        <v>408</v>
      </c>
    </row>
    <row r="190" spans="1:7" ht="15" customHeight="1">
      <c r="A190" s="6">
        <v>1</v>
      </c>
      <c r="B190" s="21">
        <v>2</v>
      </c>
      <c r="C190" s="21"/>
      <c r="D190" s="6">
        <v>3</v>
      </c>
      <c r="E190" s="6">
        <v>4</v>
      </c>
      <c r="F190" s="6">
        <v>5</v>
      </c>
      <c r="G190" s="6">
        <v>6</v>
      </c>
    </row>
    <row r="191" spans="1:7" ht="100.05" customHeight="1">
      <c r="A191" s="6" t="s">
        <v>359</v>
      </c>
      <c r="B191" s="20" t="s">
        <v>502</v>
      </c>
      <c r="C191" s="20"/>
      <c r="D191" s="6" t="s">
        <v>268</v>
      </c>
      <c r="E191" s="9">
        <v>1</v>
      </c>
      <c r="F191" s="9">
        <v>3000</v>
      </c>
      <c r="G191" s="9">
        <v>3000</v>
      </c>
    </row>
    <row r="192" spans="1:7" ht="60" customHeight="1">
      <c r="A192" s="6" t="s">
        <v>359</v>
      </c>
      <c r="B192" s="20" t="s">
        <v>503</v>
      </c>
      <c r="C192" s="20"/>
      <c r="D192" s="6" t="s">
        <v>268</v>
      </c>
      <c r="E192" s="9">
        <v>1</v>
      </c>
      <c r="F192" s="9">
        <v>36750</v>
      </c>
      <c r="G192" s="9">
        <v>36750</v>
      </c>
    </row>
    <row r="193" spans="1:7" ht="79.95" customHeight="1">
      <c r="A193" s="6" t="s">
        <v>359</v>
      </c>
      <c r="B193" s="20" t="s">
        <v>504</v>
      </c>
      <c r="C193" s="20"/>
      <c r="D193" s="6" t="s">
        <v>268</v>
      </c>
      <c r="E193" s="9">
        <v>100</v>
      </c>
      <c r="F193" s="9">
        <v>1515.5</v>
      </c>
      <c r="G193" s="9">
        <v>151550</v>
      </c>
    </row>
    <row r="194" spans="1:7" ht="60" customHeight="1">
      <c r="A194" s="6" t="s">
        <v>359</v>
      </c>
      <c r="B194" s="20" t="s">
        <v>505</v>
      </c>
      <c r="C194" s="20"/>
      <c r="D194" s="6" t="s">
        <v>268</v>
      </c>
      <c r="E194" s="9">
        <v>1</v>
      </c>
      <c r="F194" s="9">
        <v>36750</v>
      </c>
      <c r="G194" s="9">
        <v>36750</v>
      </c>
    </row>
    <row r="195" spans="1:7" ht="60" customHeight="1">
      <c r="A195" s="6" t="s">
        <v>359</v>
      </c>
      <c r="B195" s="20" t="s">
        <v>506</v>
      </c>
      <c r="C195" s="20"/>
      <c r="D195" s="6" t="s">
        <v>268</v>
      </c>
      <c r="E195" s="9">
        <v>1</v>
      </c>
      <c r="F195" s="9">
        <v>70790.48</v>
      </c>
      <c r="G195" s="9">
        <v>70790.48</v>
      </c>
    </row>
    <row r="196" spans="1:7" ht="25.05" customHeight="1">
      <c r="A196" s="27" t="s">
        <v>411</v>
      </c>
      <c r="B196" s="27"/>
      <c r="C196" s="27"/>
      <c r="D196" s="27"/>
      <c r="E196" s="11">
        <f>SUBTOTAL(9,E191:E195)</f>
        <v>104</v>
      </c>
      <c r="F196" s="11" t="s">
        <v>364</v>
      </c>
      <c r="G196" s="11">
        <f>SUBTOTAL(9,G191:G195)</f>
        <v>298840.48</v>
      </c>
    </row>
    <row r="197" spans="1:7" ht="60" customHeight="1">
      <c r="A197" s="6" t="s">
        <v>507</v>
      </c>
      <c r="B197" s="20" t="s">
        <v>508</v>
      </c>
      <c r="C197" s="20"/>
      <c r="D197" s="6" t="s">
        <v>268</v>
      </c>
      <c r="E197" s="9">
        <v>100</v>
      </c>
      <c r="F197" s="9">
        <v>1393.3828000000001</v>
      </c>
      <c r="G197" s="9">
        <v>139338.28</v>
      </c>
    </row>
    <row r="198" spans="1:7" ht="60" customHeight="1">
      <c r="A198" s="6" t="s">
        <v>507</v>
      </c>
      <c r="B198" s="20" t="s">
        <v>509</v>
      </c>
      <c r="C198" s="20"/>
      <c r="D198" s="6" t="s">
        <v>268</v>
      </c>
      <c r="E198" s="9">
        <v>1</v>
      </c>
      <c r="F198" s="9">
        <v>50000</v>
      </c>
      <c r="G198" s="9">
        <v>50000</v>
      </c>
    </row>
    <row r="199" spans="1:7" ht="79.95" customHeight="1">
      <c r="A199" s="6" t="s">
        <v>507</v>
      </c>
      <c r="B199" s="20" t="s">
        <v>510</v>
      </c>
      <c r="C199" s="20"/>
      <c r="D199" s="6" t="s">
        <v>268</v>
      </c>
      <c r="E199" s="9">
        <v>200</v>
      </c>
      <c r="F199" s="9">
        <v>824.80537000000004</v>
      </c>
      <c r="G199" s="9">
        <v>164961.07</v>
      </c>
    </row>
    <row r="200" spans="1:7" ht="100.05" customHeight="1">
      <c r="A200" s="6" t="s">
        <v>507</v>
      </c>
      <c r="B200" s="20" t="s">
        <v>511</v>
      </c>
      <c r="C200" s="20"/>
      <c r="D200" s="6" t="s">
        <v>268</v>
      </c>
      <c r="E200" s="9">
        <v>1</v>
      </c>
      <c r="F200" s="9">
        <v>7729.14</v>
      </c>
      <c r="G200" s="9">
        <v>7729.14</v>
      </c>
    </row>
    <row r="201" spans="1:7" ht="60" customHeight="1">
      <c r="A201" s="6" t="s">
        <v>507</v>
      </c>
      <c r="B201" s="20" t="s">
        <v>512</v>
      </c>
      <c r="C201" s="20"/>
      <c r="D201" s="6" t="s">
        <v>268</v>
      </c>
      <c r="E201" s="9">
        <v>1</v>
      </c>
      <c r="F201" s="9">
        <v>50000</v>
      </c>
      <c r="G201" s="9">
        <v>50000</v>
      </c>
    </row>
    <row r="202" spans="1:7" ht="25.05" customHeight="1">
      <c r="A202" s="27" t="s">
        <v>411</v>
      </c>
      <c r="B202" s="27"/>
      <c r="C202" s="27"/>
      <c r="D202" s="27"/>
      <c r="E202" s="11">
        <f>SUBTOTAL(9,E197:E201)</f>
        <v>303</v>
      </c>
      <c r="F202" s="11" t="s">
        <v>364</v>
      </c>
      <c r="G202" s="11">
        <f>SUBTOTAL(9,G197:G201)</f>
        <v>412028.49</v>
      </c>
    </row>
    <row r="203" spans="1:7" ht="60" customHeight="1">
      <c r="A203" s="6" t="s">
        <v>513</v>
      </c>
      <c r="B203" s="20" t="s">
        <v>514</v>
      </c>
      <c r="C203" s="20"/>
      <c r="D203" s="6" t="s">
        <v>268</v>
      </c>
      <c r="E203" s="9">
        <v>1</v>
      </c>
      <c r="F203" s="9">
        <v>3000</v>
      </c>
      <c r="G203" s="9">
        <v>3000</v>
      </c>
    </row>
    <row r="204" spans="1:7" ht="60" customHeight="1">
      <c r="A204" s="6" t="s">
        <v>513</v>
      </c>
      <c r="B204" s="20" t="s">
        <v>515</v>
      </c>
      <c r="C204" s="20"/>
      <c r="D204" s="6" t="s">
        <v>268</v>
      </c>
      <c r="E204" s="9">
        <v>1</v>
      </c>
      <c r="F204" s="9">
        <v>3000</v>
      </c>
      <c r="G204" s="9">
        <v>3000</v>
      </c>
    </row>
    <row r="205" spans="1:7" ht="100.05" customHeight="1">
      <c r="A205" s="6" t="s">
        <v>513</v>
      </c>
      <c r="B205" s="20" t="s">
        <v>516</v>
      </c>
      <c r="C205" s="20"/>
      <c r="D205" s="6" t="s">
        <v>268</v>
      </c>
      <c r="E205" s="9">
        <v>1</v>
      </c>
      <c r="F205" s="9">
        <v>3000</v>
      </c>
      <c r="G205" s="9">
        <v>3000</v>
      </c>
    </row>
    <row r="206" spans="1:7" ht="60" customHeight="1">
      <c r="A206" s="6" t="s">
        <v>513</v>
      </c>
      <c r="B206" s="20" t="s">
        <v>517</v>
      </c>
      <c r="C206" s="20"/>
      <c r="D206" s="6" t="s">
        <v>268</v>
      </c>
      <c r="E206" s="9">
        <v>1</v>
      </c>
      <c r="F206" s="9">
        <v>3000</v>
      </c>
      <c r="G206" s="9">
        <v>3000</v>
      </c>
    </row>
    <row r="207" spans="1:7" ht="79.95" customHeight="1">
      <c r="A207" s="6" t="s">
        <v>513</v>
      </c>
      <c r="B207" s="20" t="s">
        <v>518</v>
      </c>
      <c r="C207" s="20"/>
      <c r="D207" s="6" t="s">
        <v>268</v>
      </c>
      <c r="E207" s="9">
        <v>1</v>
      </c>
      <c r="F207" s="9">
        <v>3000</v>
      </c>
      <c r="G207" s="9">
        <v>3000</v>
      </c>
    </row>
    <row r="208" spans="1:7" ht="25.05" customHeight="1">
      <c r="A208" s="27" t="s">
        <v>411</v>
      </c>
      <c r="B208" s="27"/>
      <c r="C208" s="27"/>
      <c r="D208" s="27"/>
      <c r="E208" s="11">
        <f>SUBTOTAL(9,E203:E207)</f>
        <v>5</v>
      </c>
      <c r="F208" s="11" t="s">
        <v>364</v>
      </c>
      <c r="G208" s="11">
        <f>SUBTOTAL(9,G203:G207)</f>
        <v>15000</v>
      </c>
    </row>
    <row r="209" spans="1:7" ht="25.05" customHeight="1">
      <c r="A209" s="27" t="s">
        <v>412</v>
      </c>
      <c r="B209" s="27"/>
      <c r="C209" s="27"/>
      <c r="D209" s="27"/>
      <c r="E209" s="27"/>
      <c r="F209" s="27"/>
      <c r="G209" s="11">
        <f>SUBTOTAL(9,G191:G208)</f>
        <v>725868.97000000009</v>
      </c>
    </row>
    <row r="210" spans="1:7" ht="25.05" customHeight="1"/>
    <row r="211" spans="1:7" ht="19.95" customHeight="1">
      <c r="A211" s="25" t="s">
        <v>300</v>
      </c>
      <c r="B211" s="25"/>
      <c r="C211" s="26" t="s">
        <v>174</v>
      </c>
      <c r="D211" s="26"/>
      <c r="E211" s="26"/>
      <c r="F211" s="26"/>
      <c r="G211" s="26"/>
    </row>
    <row r="212" spans="1:7" ht="19.95" customHeight="1">
      <c r="A212" s="25" t="s">
        <v>301</v>
      </c>
      <c r="B212" s="25"/>
      <c r="C212" s="26" t="s">
        <v>302</v>
      </c>
      <c r="D212" s="26"/>
      <c r="E212" s="26"/>
      <c r="F212" s="26"/>
      <c r="G212" s="26"/>
    </row>
    <row r="213" spans="1:7" ht="25.05" customHeight="1">
      <c r="A213" s="25" t="s">
        <v>303</v>
      </c>
      <c r="B213" s="25"/>
      <c r="C213" s="26" t="s">
        <v>268</v>
      </c>
      <c r="D213" s="26"/>
      <c r="E213" s="26"/>
      <c r="F213" s="26"/>
      <c r="G213" s="26"/>
    </row>
    <row r="214" spans="1:7" ht="15" customHeight="1"/>
    <row r="215" spans="1:7" ht="25.05" customHeight="1">
      <c r="A215" s="16" t="s">
        <v>519</v>
      </c>
      <c r="B215" s="16"/>
      <c r="C215" s="16"/>
      <c r="D215" s="16"/>
      <c r="E215" s="16"/>
      <c r="F215" s="16"/>
      <c r="G215" s="16"/>
    </row>
    <row r="216" spans="1:7" ht="15" customHeight="1"/>
    <row r="217" spans="1:7" ht="49.95" customHeight="1">
      <c r="A217" s="6" t="s">
        <v>205</v>
      </c>
      <c r="B217" s="21" t="s">
        <v>370</v>
      </c>
      <c r="C217" s="21"/>
      <c r="D217" s="6" t="s">
        <v>405</v>
      </c>
      <c r="E217" s="6" t="s">
        <v>406</v>
      </c>
      <c r="F217" s="6" t="s">
        <v>407</v>
      </c>
      <c r="G217" s="6" t="s">
        <v>408</v>
      </c>
    </row>
    <row r="218" spans="1:7" ht="15" customHeight="1">
      <c r="A218" s="6">
        <v>1</v>
      </c>
      <c r="B218" s="21">
        <v>2</v>
      </c>
      <c r="C218" s="21"/>
      <c r="D218" s="6">
        <v>3</v>
      </c>
      <c r="E218" s="6">
        <v>4</v>
      </c>
      <c r="F218" s="6">
        <v>5</v>
      </c>
      <c r="G218" s="6">
        <v>6</v>
      </c>
    </row>
    <row r="219" spans="1:7" ht="79.95" customHeight="1">
      <c r="A219" s="6" t="s">
        <v>520</v>
      </c>
      <c r="B219" s="20" t="s">
        <v>521</v>
      </c>
      <c r="C219" s="20"/>
      <c r="D219" s="6" t="s">
        <v>268</v>
      </c>
      <c r="E219" s="9">
        <v>150</v>
      </c>
      <c r="F219" s="9">
        <v>319.04199999999997</v>
      </c>
      <c r="G219" s="9">
        <v>47856.3</v>
      </c>
    </row>
    <row r="220" spans="1:7" ht="60" customHeight="1">
      <c r="A220" s="6" t="s">
        <v>520</v>
      </c>
      <c r="B220" s="20" t="s">
        <v>522</v>
      </c>
      <c r="C220" s="20"/>
      <c r="D220" s="6" t="s">
        <v>268</v>
      </c>
      <c r="E220" s="9">
        <v>100</v>
      </c>
      <c r="F220" s="9">
        <v>580.60699999999997</v>
      </c>
      <c r="G220" s="9">
        <v>58060.7</v>
      </c>
    </row>
    <row r="221" spans="1:7" ht="60" customHeight="1">
      <c r="A221" s="6" t="s">
        <v>520</v>
      </c>
      <c r="B221" s="20" t="s">
        <v>523</v>
      </c>
      <c r="C221" s="20"/>
      <c r="D221" s="6" t="s">
        <v>268</v>
      </c>
      <c r="E221" s="9">
        <v>400</v>
      </c>
      <c r="F221" s="9">
        <v>100</v>
      </c>
      <c r="G221" s="9">
        <v>40000</v>
      </c>
    </row>
    <row r="222" spans="1:7" ht="25.05" customHeight="1">
      <c r="A222" s="27" t="s">
        <v>411</v>
      </c>
      <c r="B222" s="27"/>
      <c r="C222" s="27"/>
      <c r="D222" s="27"/>
      <c r="E222" s="11">
        <f>SUBTOTAL(9,E219:E221)</f>
        <v>650</v>
      </c>
      <c r="F222" s="11" t="s">
        <v>364</v>
      </c>
      <c r="G222" s="11">
        <f>SUBTOTAL(9,G219:G221)</f>
        <v>145917</v>
      </c>
    </row>
    <row r="223" spans="1:7" ht="25.05" customHeight="1">
      <c r="A223" s="27" t="s">
        <v>412</v>
      </c>
      <c r="B223" s="27"/>
      <c r="C223" s="27"/>
      <c r="D223" s="27"/>
      <c r="E223" s="27"/>
      <c r="F223" s="27"/>
      <c r="G223" s="11">
        <f>SUBTOTAL(9,G219:G222)</f>
        <v>145917</v>
      </c>
    </row>
    <row r="224" spans="1:7" ht="25.05" customHeight="1"/>
    <row r="225" spans="1:7" ht="19.95" customHeight="1">
      <c r="A225" s="25" t="s">
        <v>300</v>
      </c>
      <c r="B225" s="25"/>
      <c r="C225" s="26" t="s">
        <v>174</v>
      </c>
      <c r="D225" s="26"/>
      <c r="E225" s="26"/>
      <c r="F225" s="26"/>
      <c r="G225" s="26"/>
    </row>
    <row r="226" spans="1:7" ht="19.95" customHeight="1">
      <c r="A226" s="25" t="s">
        <v>301</v>
      </c>
      <c r="B226" s="25"/>
      <c r="C226" s="26" t="s">
        <v>375</v>
      </c>
      <c r="D226" s="26"/>
      <c r="E226" s="26"/>
      <c r="F226" s="26"/>
      <c r="G226" s="26"/>
    </row>
    <row r="227" spans="1:7" ht="25.05" customHeight="1">
      <c r="A227" s="25" t="s">
        <v>303</v>
      </c>
      <c r="B227" s="25"/>
      <c r="C227" s="26" t="s">
        <v>268</v>
      </c>
      <c r="D227" s="26"/>
      <c r="E227" s="26"/>
      <c r="F227" s="26"/>
      <c r="G227" s="26"/>
    </row>
    <row r="228" spans="1:7" ht="15" customHeight="1"/>
    <row r="229" spans="1:7" ht="25.05" customHeight="1">
      <c r="A229" s="16" t="s">
        <v>524</v>
      </c>
      <c r="B229" s="16"/>
      <c r="C229" s="16"/>
      <c r="D229" s="16"/>
      <c r="E229" s="16"/>
      <c r="F229" s="16"/>
      <c r="G229" s="16"/>
    </row>
    <row r="230" spans="1:7" ht="15" customHeight="1"/>
    <row r="231" spans="1:7" ht="49.95" customHeight="1">
      <c r="A231" s="6" t="s">
        <v>205</v>
      </c>
      <c r="B231" s="21" t="s">
        <v>370</v>
      </c>
      <c r="C231" s="21"/>
      <c r="D231" s="6" t="s">
        <v>405</v>
      </c>
      <c r="E231" s="6" t="s">
        <v>406</v>
      </c>
      <c r="F231" s="6" t="s">
        <v>407</v>
      </c>
      <c r="G231" s="6" t="s">
        <v>408</v>
      </c>
    </row>
    <row r="232" spans="1:7" ht="15" customHeight="1">
      <c r="A232" s="6">
        <v>1</v>
      </c>
      <c r="B232" s="21">
        <v>2</v>
      </c>
      <c r="C232" s="21"/>
      <c r="D232" s="6">
        <v>3</v>
      </c>
      <c r="E232" s="6">
        <v>4</v>
      </c>
      <c r="F232" s="6">
        <v>5</v>
      </c>
      <c r="G232" s="6">
        <v>6</v>
      </c>
    </row>
    <row r="233" spans="1:7" ht="100.05" customHeight="1">
      <c r="A233" s="6" t="s">
        <v>525</v>
      </c>
      <c r="B233" s="20" t="s">
        <v>526</v>
      </c>
      <c r="C233" s="20"/>
      <c r="D233" s="6" t="s">
        <v>268</v>
      </c>
      <c r="E233" s="9">
        <v>11</v>
      </c>
      <c r="F233" s="9">
        <v>7562.2545449999998</v>
      </c>
      <c r="G233" s="9">
        <v>83184.800000000003</v>
      </c>
    </row>
    <row r="234" spans="1:7" ht="25.05" customHeight="1">
      <c r="A234" s="27" t="s">
        <v>411</v>
      </c>
      <c r="B234" s="27"/>
      <c r="C234" s="27"/>
      <c r="D234" s="27"/>
      <c r="E234" s="11">
        <f>SUBTOTAL(9,E233:E233)</f>
        <v>11</v>
      </c>
      <c r="F234" s="11" t="s">
        <v>364</v>
      </c>
      <c r="G234" s="11">
        <f>SUBTOTAL(9,G233:G233)</f>
        <v>83184.800000000003</v>
      </c>
    </row>
    <row r="235" spans="1:7" ht="25.05" customHeight="1">
      <c r="A235" s="27" t="s">
        <v>412</v>
      </c>
      <c r="B235" s="27"/>
      <c r="C235" s="27"/>
      <c r="D235" s="27"/>
      <c r="E235" s="27"/>
      <c r="F235" s="27"/>
      <c r="G235" s="11">
        <f>SUBTOTAL(9,G233:G234)</f>
        <v>83184.800000000003</v>
      </c>
    </row>
    <row r="236" spans="1:7" ht="25.05" customHeight="1"/>
    <row r="237" spans="1:7" ht="19.95" customHeight="1">
      <c r="A237" s="25" t="s">
        <v>300</v>
      </c>
      <c r="B237" s="25"/>
      <c r="C237" s="26" t="s">
        <v>174</v>
      </c>
      <c r="D237" s="26"/>
      <c r="E237" s="26"/>
      <c r="F237" s="26"/>
      <c r="G237" s="26"/>
    </row>
    <row r="238" spans="1:7" ht="19.95" customHeight="1">
      <c r="A238" s="25" t="s">
        <v>301</v>
      </c>
      <c r="B238" s="25"/>
      <c r="C238" s="26" t="s">
        <v>375</v>
      </c>
      <c r="D238" s="26"/>
      <c r="E238" s="26"/>
      <c r="F238" s="26"/>
      <c r="G238" s="26"/>
    </row>
    <row r="239" spans="1:7" ht="25.05" customHeight="1">
      <c r="A239" s="25" t="s">
        <v>303</v>
      </c>
      <c r="B239" s="25"/>
      <c r="C239" s="26" t="s">
        <v>268</v>
      </c>
      <c r="D239" s="26"/>
      <c r="E239" s="26"/>
      <c r="F239" s="26"/>
      <c r="G239" s="26"/>
    </row>
    <row r="240" spans="1:7" ht="15" customHeight="1"/>
    <row r="241" spans="1:7" ht="25.05" customHeight="1">
      <c r="A241" s="16" t="s">
        <v>447</v>
      </c>
      <c r="B241" s="16"/>
      <c r="C241" s="16"/>
      <c r="D241" s="16"/>
      <c r="E241" s="16"/>
      <c r="F241" s="16"/>
      <c r="G241" s="16"/>
    </row>
    <row r="242" spans="1:7" ht="15" customHeight="1"/>
    <row r="243" spans="1:7" ht="49.95" customHeight="1">
      <c r="A243" s="6" t="s">
        <v>205</v>
      </c>
      <c r="B243" s="21" t="s">
        <v>370</v>
      </c>
      <c r="C243" s="21"/>
      <c r="D243" s="6" t="s">
        <v>405</v>
      </c>
      <c r="E243" s="6" t="s">
        <v>406</v>
      </c>
      <c r="F243" s="6" t="s">
        <v>407</v>
      </c>
      <c r="G243" s="6" t="s">
        <v>408</v>
      </c>
    </row>
    <row r="244" spans="1:7" ht="15" customHeight="1">
      <c r="A244" s="6">
        <v>1</v>
      </c>
      <c r="B244" s="21">
        <v>2</v>
      </c>
      <c r="C244" s="21"/>
      <c r="D244" s="6">
        <v>3</v>
      </c>
      <c r="E244" s="6">
        <v>4</v>
      </c>
      <c r="F244" s="6">
        <v>5</v>
      </c>
      <c r="G244" s="6">
        <v>6</v>
      </c>
    </row>
    <row r="245" spans="1:7" ht="100.05" customHeight="1">
      <c r="A245" s="6" t="s">
        <v>527</v>
      </c>
      <c r="B245" s="20" t="s">
        <v>528</v>
      </c>
      <c r="C245" s="20"/>
      <c r="D245" s="6" t="s">
        <v>268</v>
      </c>
      <c r="E245" s="9">
        <v>5</v>
      </c>
      <c r="F245" s="9">
        <v>33809</v>
      </c>
      <c r="G245" s="9">
        <v>169045</v>
      </c>
    </row>
    <row r="246" spans="1:7" ht="25.05" customHeight="1">
      <c r="A246" s="27" t="s">
        <v>411</v>
      </c>
      <c r="B246" s="27"/>
      <c r="C246" s="27"/>
      <c r="D246" s="27"/>
      <c r="E246" s="11">
        <f>SUBTOTAL(9,E245:E245)</f>
        <v>5</v>
      </c>
      <c r="F246" s="11" t="s">
        <v>364</v>
      </c>
      <c r="G246" s="11">
        <f>SUBTOTAL(9,G245:G245)</f>
        <v>169045</v>
      </c>
    </row>
    <row r="247" spans="1:7" ht="100.05" customHeight="1">
      <c r="A247" s="6" t="s">
        <v>529</v>
      </c>
      <c r="B247" s="20" t="s">
        <v>530</v>
      </c>
      <c r="C247" s="20"/>
      <c r="D247" s="6" t="s">
        <v>268</v>
      </c>
      <c r="E247" s="9">
        <v>45</v>
      </c>
      <c r="F247" s="9">
        <v>4671.36222</v>
      </c>
      <c r="G247" s="9">
        <v>210211.3</v>
      </c>
    </row>
    <row r="248" spans="1:7" ht="25.05" customHeight="1">
      <c r="A248" s="27" t="s">
        <v>411</v>
      </c>
      <c r="B248" s="27"/>
      <c r="C248" s="27"/>
      <c r="D248" s="27"/>
      <c r="E248" s="11">
        <f>SUBTOTAL(9,E247:E247)</f>
        <v>45</v>
      </c>
      <c r="F248" s="11" t="s">
        <v>364</v>
      </c>
      <c r="G248" s="11">
        <f>SUBTOTAL(9,G247:G247)</f>
        <v>210211.3</v>
      </c>
    </row>
    <row r="249" spans="1:7" ht="40.049999999999997" customHeight="1">
      <c r="A249" s="6" t="s">
        <v>531</v>
      </c>
      <c r="B249" s="20" t="s">
        <v>532</v>
      </c>
      <c r="C249" s="20"/>
      <c r="D249" s="6" t="s">
        <v>268</v>
      </c>
      <c r="E249" s="9">
        <v>1</v>
      </c>
      <c r="F249" s="9">
        <v>3000</v>
      </c>
      <c r="G249" s="9">
        <v>3000</v>
      </c>
    </row>
    <row r="250" spans="1:7" ht="25.05" customHeight="1">
      <c r="A250" s="27" t="s">
        <v>411</v>
      </c>
      <c r="B250" s="27"/>
      <c r="C250" s="27"/>
      <c r="D250" s="27"/>
      <c r="E250" s="11">
        <f>SUBTOTAL(9,E249:E249)</f>
        <v>1</v>
      </c>
      <c r="F250" s="11" t="s">
        <v>364</v>
      </c>
      <c r="G250" s="11">
        <f>SUBTOTAL(9,G249:G249)</f>
        <v>3000</v>
      </c>
    </row>
    <row r="251" spans="1:7" ht="100.05" customHeight="1">
      <c r="A251" s="6" t="s">
        <v>533</v>
      </c>
      <c r="B251" s="20" t="s">
        <v>534</v>
      </c>
      <c r="C251" s="20"/>
      <c r="D251" s="6" t="s">
        <v>268</v>
      </c>
      <c r="E251" s="9">
        <v>10</v>
      </c>
      <c r="F251" s="9">
        <v>316</v>
      </c>
      <c r="G251" s="9">
        <v>3160</v>
      </c>
    </row>
    <row r="252" spans="1:7" ht="25.05" customHeight="1">
      <c r="A252" s="27" t="s">
        <v>411</v>
      </c>
      <c r="B252" s="27"/>
      <c r="C252" s="27"/>
      <c r="D252" s="27"/>
      <c r="E252" s="11">
        <f>SUBTOTAL(9,E251:E251)</f>
        <v>10</v>
      </c>
      <c r="F252" s="11" t="s">
        <v>364</v>
      </c>
      <c r="G252" s="11">
        <f>SUBTOTAL(9,G251:G251)</f>
        <v>3160</v>
      </c>
    </row>
    <row r="253" spans="1:7" ht="100.05" customHeight="1">
      <c r="A253" s="6" t="s">
        <v>535</v>
      </c>
      <c r="B253" s="20" t="s">
        <v>536</v>
      </c>
      <c r="C253" s="20"/>
      <c r="D253" s="6" t="s">
        <v>268</v>
      </c>
      <c r="E253" s="9">
        <v>80</v>
      </c>
      <c r="F253" s="9">
        <v>600</v>
      </c>
      <c r="G253" s="9">
        <v>96000</v>
      </c>
    </row>
    <row r="254" spans="1:7" ht="25.05" customHeight="1">
      <c r="A254" s="27" t="s">
        <v>411</v>
      </c>
      <c r="B254" s="27"/>
      <c r="C254" s="27"/>
      <c r="D254" s="27"/>
      <c r="E254" s="11">
        <f>SUBTOTAL(9,E253:E253)</f>
        <v>80</v>
      </c>
      <c r="F254" s="11" t="s">
        <v>364</v>
      </c>
      <c r="G254" s="11">
        <f>SUBTOTAL(9,G253:G253)</f>
        <v>96000</v>
      </c>
    </row>
    <row r="255" spans="1:7" ht="100.05" customHeight="1">
      <c r="A255" s="6" t="s">
        <v>537</v>
      </c>
      <c r="B255" s="20" t="s">
        <v>538</v>
      </c>
      <c r="C255" s="20"/>
      <c r="D255" s="6" t="s">
        <v>268</v>
      </c>
      <c r="E255" s="9">
        <v>258</v>
      </c>
      <c r="F255" s="9">
        <v>150</v>
      </c>
      <c r="G255" s="9">
        <v>38700</v>
      </c>
    </row>
    <row r="256" spans="1:7" ht="25.05" customHeight="1">
      <c r="A256" s="27" t="s">
        <v>411</v>
      </c>
      <c r="B256" s="27"/>
      <c r="C256" s="27"/>
      <c r="D256" s="27"/>
      <c r="E256" s="11">
        <f>SUBTOTAL(9,E255:E255)</f>
        <v>258</v>
      </c>
      <c r="F256" s="11" t="s">
        <v>364</v>
      </c>
      <c r="G256" s="11">
        <f>SUBTOTAL(9,G255:G255)</f>
        <v>38700</v>
      </c>
    </row>
    <row r="257" spans="1:7" ht="79.95" customHeight="1">
      <c r="A257" s="6" t="s">
        <v>539</v>
      </c>
      <c r="B257" s="20" t="s">
        <v>540</v>
      </c>
      <c r="C257" s="20"/>
      <c r="D257" s="6" t="s">
        <v>268</v>
      </c>
      <c r="E257" s="9">
        <v>7</v>
      </c>
      <c r="F257" s="9">
        <v>3520</v>
      </c>
      <c r="G257" s="9">
        <v>24640</v>
      </c>
    </row>
    <row r="258" spans="1:7" ht="79.95" customHeight="1">
      <c r="A258" s="6" t="s">
        <v>539</v>
      </c>
      <c r="B258" s="20" t="s">
        <v>540</v>
      </c>
      <c r="C258" s="20"/>
      <c r="D258" s="6" t="s">
        <v>268</v>
      </c>
      <c r="E258" s="9">
        <v>80</v>
      </c>
      <c r="F258" s="9">
        <v>500</v>
      </c>
      <c r="G258" s="9">
        <v>80000</v>
      </c>
    </row>
    <row r="259" spans="1:7" ht="79.95" customHeight="1">
      <c r="A259" s="6" t="s">
        <v>539</v>
      </c>
      <c r="B259" s="20" t="s">
        <v>540</v>
      </c>
      <c r="C259" s="20"/>
      <c r="D259" s="6" t="s">
        <v>268</v>
      </c>
      <c r="E259" s="9">
        <v>5</v>
      </c>
      <c r="F259" s="9">
        <v>4714</v>
      </c>
      <c r="G259" s="9">
        <v>23570</v>
      </c>
    </row>
    <row r="260" spans="1:7" ht="25.05" customHeight="1">
      <c r="A260" s="27" t="s">
        <v>411</v>
      </c>
      <c r="B260" s="27"/>
      <c r="C260" s="27"/>
      <c r="D260" s="27"/>
      <c r="E260" s="11">
        <f>SUBTOTAL(9,E257:E259)</f>
        <v>92</v>
      </c>
      <c r="F260" s="11" t="s">
        <v>364</v>
      </c>
      <c r="G260" s="11">
        <f>SUBTOTAL(9,G257:G259)</f>
        <v>128210</v>
      </c>
    </row>
    <row r="261" spans="1:7" ht="100.05" customHeight="1">
      <c r="A261" s="6" t="s">
        <v>541</v>
      </c>
      <c r="B261" s="20" t="s">
        <v>542</v>
      </c>
      <c r="C261" s="20"/>
      <c r="D261" s="6" t="s">
        <v>268</v>
      </c>
      <c r="E261" s="9">
        <v>1</v>
      </c>
      <c r="F261" s="9">
        <v>200000</v>
      </c>
      <c r="G261" s="9">
        <v>200000</v>
      </c>
    </row>
    <row r="262" spans="1:7" ht="25.05" customHeight="1">
      <c r="A262" s="27" t="s">
        <v>411</v>
      </c>
      <c r="B262" s="27"/>
      <c r="C262" s="27"/>
      <c r="D262" s="27"/>
      <c r="E262" s="11">
        <f>SUBTOTAL(9,E261:E261)</f>
        <v>1</v>
      </c>
      <c r="F262" s="11" t="s">
        <v>364</v>
      </c>
      <c r="G262" s="11">
        <f>SUBTOTAL(9,G261:G261)</f>
        <v>200000</v>
      </c>
    </row>
    <row r="263" spans="1:7" ht="100.05" customHeight="1">
      <c r="A263" s="6" t="s">
        <v>543</v>
      </c>
      <c r="B263" s="20" t="s">
        <v>544</v>
      </c>
      <c r="C263" s="20"/>
      <c r="D263" s="6" t="s">
        <v>268</v>
      </c>
      <c r="E263" s="9">
        <v>2</v>
      </c>
      <c r="F263" s="9">
        <v>14000</v>
      </c>
      <c r="G263" s="9">
        <v>28000</v>
      </c>
    </row>
    <row r="264" spans="1:7" ht="25.05" customHeight="1">
      <c r="A264" s="27" t="s">
        <v>411</v>
      </c>
      <c r="B264" s="27"/>
      <c r="C264" s="27"/>
      <c r="D264" s="27"/>
      <c r="E264" s="11">
        <f>SUBTOTAL(9,E263:E263)</f>
        <v>2</v>
      </c>
      <c r="F264" s="11" t="s">
        <v>364</v>
      </c>
      <c r="G264" s="11">
        <f>SUBTOTAL(9,G263:G263)</f>
        <v>28000</v>
      </c>
    </row>
    <row r="265" spans="1:7" ht="40.049999999999997" customHeight="1">
      <c r="A265" s="6" t="s">
        <v>545</v>
      </c>
      <c r="B265" s="20" t="s">
        <v>546</v>
      </c>
      <c r="C265" s="20"/>
      <c r="D265" s="6" t="s">
        <v>268</v>
      </c>
      <c r="E265" s="9">
        <v>2</v>
      </c>
      <c r="F265" s="9">
        <v>7000</v>
      </c>
      <c r="G265" s="9">
        <v>14000</v>
      </c>
    </row>
    <row r="266" spans="1:7" ht="25.05" customHeight="1">
      <c r="A266" s="27" t="s">
        <v>411</v>
      </c>
      <c r="B266" s="27"/>
      <c r="C266" s="27"/>
      <c r="D266" s="27"/>
      <c r="E266" s="11">
        <f>SUBTOTAL(9,E265:E265)</f>
        <v>2</v>
      </c>
      <c r="F266" s="11" t="s">
        <v>364</v>
      </c>
      <c r="G266" s="11">
        <f>SUBTOTAL(9,G265:G265)</f>
        <v>14000</v>
      </c>
    </row>
    <row r="267" spans="1:7" ht="100.05" customHeight="1">
      <c r="A267" s="6" t="s">
        <v>547</v>
      </c>
      <c r="B267" s="20" t="s">
        <v>548</v>
      </c>
      <c r="C267" s="20"/>
      <c r="D267" s="6" t="s">
        <v>268</v>
      </c>
      <c r="E267" s="9">
        <v>11</v>
      </c>
      <c r="F267" s="9">
        <v>2882.727273</v>
      </c>
      <c r="G267" s="9">
        <v>31710</v>
      </c>
    </row>
    <row r="268" spans="1:7" ht="25.05" customHeight="1">
      <c r="A268" s="27" t="s">
        <v>411</v>
      </c>
      <c r="B268" s="27"/>
      <c r="C268" s="27"/>
      <c r="D268" s="27"/>
      <c r="E268" s="11">
        <f>SUBTOTAL(9,E267:E267)</f>
        <v>11</v>
      </c>
      <c r="F268" s="11" t="s">
        <v>364</v>
      </c>
      <c r="G268" s="11">
        <f>SUBTOTAL(9,G267:G267)</f>
        <v>31710</v>
      </c>
    </row>
    <row r="269" spans="1:7" ht="100.05" customHeight="1">
      <c r="A269" s="6" t="s">
        <v>549</v>
      </c>
      <c r="B269" s="20" t="s">
        <v>550</v>
      </c>
      <c r="C269" s="20"/>
      <c r="D269" s="6" t="s">
        <v>268</v>
      </c>
      <c r="E269" s="9">
        <v>1</v>
      </c>
      <c r="F269" s="9">
        <v>22776</v>
      </c>
      <c r="G269" s="9">
        <v>22776</v>
      </c>
    </row>
    <row r="270" spans="1:7" ht="25.05" customHeight="1">
      <c r="A270" s="27" t="s">
        <v>411</v>
      </c>
      <c r="B270" s="27"/>
      <c r="C270" s="27"/>
      <c r="D270" s="27"/>
      <c r="E270" s="11">
        <f>SUBTOTAL(9,E269:E269)</f>
        <v>1</v>
      </c>
      <c r="F270" s="11" t="s">
        <v>364</v>
      </c>
      <c r="G270" s="11">
        <f>SUBTOTAL(9,G269:G269)</f>
        <v>22776</v>
      </c>
    </row>
    <row r="271" spans="1:7" ht="25.05" customHeight="1">
      <c r="A271" s="27" t="s">
        <v>412</v>
      </c>
      <c r="B271" s="27"/>
      <c r="C271" s="27"/>
      <c r="D271" s="27"/>
      <c r="E271" s="27"/>
      <c r="F271" s="27"/>
      <c r="G271" s="11">
        <f>SUBTOTAL(9,G245:G270)</f>
        <v>944812.3</v>
      </c>
    </row>
    <row r="272" spans="1:7" ht="25.05" customHeight="1"/>
    <row r="273" spans="1:7" ht="19.95" customHeight="1">
      <c r="A273" s="25" t="s">
        <v>300</v>
      </c>
      <c r="B273" s="25"/>
      <c r="C273" s="26" t="s">
        <v>174</v>
      </c>
      <c r="D273" s="26"/>
      <c r="E273" s="26"/>
      <c r="F273" s="26"/>
      <c r="G273" s="26"/>
    </row>
    <row r="274" spans="1:7" ht="19.95" customHeight="1">
      <c r="A274" s="25" t="s">
        <v>301</v>
      </c>
      <c r="B274" s="25"/>
      <c r="C274" s="26" t="s">
        <v>375</v>
      </c>
      <c r="D274" s="26"/>
      <c r="E274" s="26"/>
      <c r="F274" s="26"/>
      <c r="G274" s="26"/>
    </row>
    <row r="275" spans="1:7" ht="25.05" customHeight="1">
      <c r="A275" s="25" t="s">
        <v>303</v>
      </c>
      <c r="B275" s="25"/>
      <c r="C275" s="26" t="s">
        <v>268</v>
      </c>
      <c r="D275" s="26"/>
      <c r="E275" s="26"/>
      <c r="F275" s="26"/>
      <c r="G275" s="26"/>
    </row>
    <row r="276" spans="1:7" ht="15" customHeight="1"/>
    <row r="277" spans="1:7" ht="25.05" customHeight="1">
      <c r="A277" s="16" t="s">
        <v>404</v>
      </c>
      <c r="B277" s="16"/>
      <c r="C277" s="16"/>
      <c r="D277" s="16"/>
      <c r="E277" s="16"/>
      <c r="F277" s="16"/>
      <c r="G277" s="16"/>
    </row>
    <row r="278" spans="1:7" ht="15" customHeight="1"/>
    <row r="279" spans="1:7" ht="49.95" customHeight="1">
      <c r="A279" s="6" t="s">
        <v>205</v>
      </c>
      <c r="B279" s="21" t="s">
        <v>370</v>
      </c>
      <c r="C279" s="21"/>
      <c r="D279" s="6" t="s">
        <v>405</v>
      </c>
      <c r="E279" s="6" t="s">
        <v>406</v>
      </c>
      <c r="F279" s="6" t="s">
        <v>407</v>
      </c>
      <c r="G279" s="6" t="s">
        <v>408</v>
      </c>
    </row>
    <row r="280" spans="1:7" ht="15" customHeight="1">
      <c r="A280" s="6">
        <v>1</v>
      </c>
      <c r="B280" s="21">
        <v>2</v>
      </c>
      <c r="C280" s="21"/>
      <c r="D280" s="6">
        <v>3</v>
      </c>
      <c r="E280" s="6">
        <v>4</v>
      </c>
      <c r="F280" s="6">
        <v>5</v>
      </c>
      <c r="G280" s="6">
        <v>6</v>
      </c>
    </row>
    <row r="281" spans="1:7" ht="100.05" customHeight="1">
      <c r="A281" s="6" t="s">
        <v>551</v>
      </c>
      <c r="B281" s="20" t="s">
        <v>552</v>
      </c>
      <c r="C281" s="20"/>
      <c r="D281" s="6" t="s">
        <v>268</v>
      </c>
      <c r="E281" s="9">
        <v>1</v>
      </c>
      <c r="F281" s="9">
        <v>342200</v>
      </c>
      <c r="G281" s="9">
        <v>342200</v>
      </c>
    </row>
    <row r="282" spans="1:7" ht="100.05" customHeight="1">
      <c r="A282" s="6" t="s">
        <v>551</v>
      </c>
      <c r="B282" s="20" t="s">
        <v>552</v>
      </c>
      <c r="C282" s="20"/>
      <c r="D282" s="6" t="s">
        <v>268</v>
      </c>
      <c r="E282" s="9">
        <v>10</v>
      </c>
      <c r="F282" s="9">
        <v>22000</v>
      </c>
      <c r="G282" s="9">
        <v>220000</v>
      </c>
    </row>
    <row r="283" spans="1:7" ht="25.05" customHeight="1">
      <c r="A283" s="27" t="s">
        <v>411</v>
      </c>
      <c r="B283" s="27"/>
      <c r="C283" s="27"/>
      <c r="D283" s="27"/>
      <c r="E283" s="11">
        <f>SUBTOTAL(9,E281:E282)</f>
        <v>11</v>
      </c>
      <c r="F283" s="11" t="s">
        <v>364</v>
      </c>
      <c r="G283" s="11">
        <f>SUBTOTAL(9,G281:G282)</f>
        <v>562200</v>
      </c>
    </row>
    <row r="284" spans="1:7" ht="25.05" customHeight="1">
      <c r="A284" s="27" t="s">
        <v>412</v>
      </c>
      <c r="B284" s="27"/>
      <c r="C284" s="27"/>
      <c r="D284" s="27"/>
      <c r="E284" s="27"/>
      <c r="F284" s="27"/>
      <c r="G284" s="11">
        <f>SUBTOTAL(9,G281:G283)</f>
        <v>562200</v>
      </c>
    </row>
    <row r="285" spans="1:7" ht="25.05" customHeight="1"/>
    <row r="286" spans="1:7" ht="19.95" customHeight="1">
      <c r="A286" s="25" t="s">
        <v>300</v>
      </c>
      <c r="B286" s="25"/>
      <c r="C286" s="26" t="s">
        <v>174</v>
      </c>
      <c r="D286" s="26"/>
      <c r="E286" s="26"/>
      <c r="F286" s="26"/>
      <c r="G286" s="26"/>
    </row>
    <row r="287" spans="1:7" ht="19.95" customHeight="1">
      <c r="A287" s="25" t="s">
        <v>301</v>
      </c>
      <c r="B287" s="25"/>
      <c r="C287" s="26" t="s">
        <v>375</v>
      </c>
      <c r="D287" s="26"/>
      <c r="E287" s="26"/>
      <c r="F287" s="26"/>
      <c r="G287" s="26"/>
    </row>
    <row r="288" spans="1:7" ht="25.05" customHeight="1">
      <c r="A288" s="25" t="s">
        <v>303</v>
      </c>
      <c r="B288" s="25"/>
      <c r="C288" s="26" t="s">
        <v>268</v>
      </c>
      <c r="D288" s="26"/>
      <c r="E288" s="26"/>
      <c r="F288" s="26"/>
      <c r="G288" s="26"/>
    </row>
    <row r="289" spans="1:7" ht="15" customHeight="1"/>
    <row r="290" spans="1:7" ht="25.05" customHeight="1">
      <c r="A290" s="16" t="s">
        <v>413</v>
      </c>
      <c r="B290" s="16"/>
      <c r="C290" s="16"/>
      <c r="D290" s="16"/>
      <c r="E290" s="16"/>
      <c r="F290" s="16"/>
      <c r="G290" s="16"/>
    </row>
    <row r="291" spans="1:7" ht="15" customHeight="1"/>
    <row r="292" spans="1:7" ht="49.95" customHeight="1">
      <c r="A292" s="6" t="s">
        <v>205</v>
      </c>
      <c r="B292" s="21" t="s">
        <v>370</v>
      </c>
      <c r="C292" s="21"/>
      <c r="D292" s="6" t="s">
        <v>405</v>
      </c>
      <c r="E292" s="6" t="s">
        <v>406</v>
      </c>
      <c r="F292" s="6" t="s">
        <v>407</v>
      </c>
      <c r="G292" s="6" t="s">
        <v>408</v>
      </c>
    </row>
    <row r="293" spans="1:7" ht="15" customHeight="1">
      <c r="A293" s="6">
        <v>1</v>
      </c>
      <c r="B293" s="21">
        <v>2</v>
      </c>
      <c r="C293" s="21"/>
      <c r="D293" s="6">
        <v>3</v>
      </c>
      <c r="E293" s="6">
        <v>4</v>
      </c>
      <c r="F293" s="6">
        <v>5</v>
      </c>
      <c r="G293" s="6">
        <v>6</v>
      </c>
    </row>
    <row r="294" spans="1:7" ht="100.05" customHeight="1">
      <c r="A294" s="6" t="s">
        <v>553</v>
      </c>
      <c r="B294" s="20" t="s">
        <v>554</v>
      </c>
      <c r="C294" s="20"/>
      <c r="D294" s="6" t="s">
        <v>268</v>
      </c>
      <c r="E294" s="9">
        <v>240</v>
      </c>
      <c r="F294" s="9">
        <v>51.977499999999999</v>
      </c>
      <c r="G294" s="9">
        <v>12474.6</v>
      </c>
    </row>
    <row r="295" spans="1:7" ht="25.05" customHeight="1">
      <c r="A295" s="27" t="s">
        <v>411</v>
      </c>
      <c r="B295" s="27"/>
      <c r="C295" s="27"/>
      <c r="D295" s="27"/>
      <c r="E295" s="11">
        <f>SUBTOTAL(9,E294:E294)</f>
        <v>240</v>
      </c>
      <c r="F295" s="11" t="s">
        <v>364</v>
      </c>
      <c r="G295" s="11">
        <f>SUBTOTAL(9,G294:G294)</f>
        <v>12474.6</v>
      </c>
    </row>
    <row r="296" spans="1:7" ht="100.05" customHeight="1">
      <c r="A296" s="6" t="s">
        <v>555</v>
      </c>
      <c r="B296" s="20" t="s">
        <v>556</v>
      </c>
      <c r="C296" s="20"/>
      <c r="D296" s="6" t="s">
        <v>268</v>
      </c>
      <c r="E296" s="9">
        <v>320</v>
      </c>
      <c r="F296" s="9">
        <v>50.95</v>
      </c>
      <c r="G296" s="9">
        <v>16304</v>
      </c>
    </row>
    <row r="297" spans="1:7" ht="25.05" customHeight="1">
      <c r="A297" s="27" t="s">
        <v>411</v>
      </c>
      <c r="B297" s="27"/>
      <c r="C297" s="27"/>
      <c r="D297" s="27"/>
      <c r="E297" s="11">
        <f>SUBTOTAL(9,E296:E296)</f>
        <v>320</v>
      </c>
      <c r="F297" s="11" t="s">
        <v>364</v>
      </c>
      <c r="G297" s="11">
        <f>SUBTOTAL(9,G296:G296)</f>
        <v>16304</v>
      </c>
    </row>
    <row r="298" spans="1:7" ht="100.05" customHeight="1">
      <c r="A298" s="6" t="s">
        <v>557</v>
      </c>
      <c r="B298" s="20" t="s">
        <v>558</v>
      </c>
      <c r="C298" s="20"/>
      <c r="D298" s="6" t="s">
        <v>268</v>
      </c>
      <c r="E298" s="9">
        <v>1</v>
      </c>
      <c r="F298" s="9">
        <v>118994</v>
      </c>
      <c r="G298" s="9">
        <v>118994</v>
      </c>
    </row>
    <row r="299" spans="1:7" ht="25.05" customHeight="1">
      <c r="A299" s="27" t="s">
        <v>411</v>
      </c>
      <c r="B299" s="27"/>
      <c r="C299" s="27"/>
      <c r="D299" s="27"/>
      <c r="E299" s="11">
        <f>SUBTOTAL(9,E298:E298)</f>
        <v>1</v>
      </c>
      <c r="F299" s="11" t="s">
        <v>364</v>
      </c>
      <c r="G299" s="11">
        <f>SUBTOTAL(9,G298:G298)</f>
        <v>118994</v>
      </c>
    </row>
    <row r="300" spans="1:7" ht="25.05" customHeight="1">
      <c r="A300" s="27" t="s">
        <v>412</v>
      </c>
      <c r="B300" s="27"/>
      <c r="C300" s="27"/>
      <c r="D300" s="27"/>
      <c r="E300" s="27"/>
      <c r="F300" s="27"/>
      <c r="G300" s="11">
        <f>SUBTOTAL(9,G294:G299)</f>
        <v>147772.6</v>
      </c>
    </row>
    <row r="301" spans="1:7" ht="25.05" customHeight="1"/>
    <row r="302" spans="1:7" ht="19.95" customHeight="1">
      <c r="A302" s="25" t="s">
        <v>300</v>
      </c>
      <c r="B302" s="25"/>
      <c r="C302" s="26" t="s">
        <v>174</v>
      </c>
      <c r="D302" s="26"/>
      <c r="E302" s="26"/>
      <c r="F302" s="26"/>
      <c r="G302" s="26"/>
    </row>
    <row r="303" spans="1:7" ht="19.95" customHeight="1">
      <c r="A303" s="25" t="s">
        <v>301</v>
      </c>
      <c r="B303" s="25"/>
      <c r="C303" s="26" t="s">
        <v>375</v>
      </c>
      <c r="D303" s="26"/>
      <c r="E303" s="26"/>
      <c r="F303" s="26"/>
      <c r="G303" s="26"/>
    </row>
    <row r="304" spans="1:7" ht="25.05" customHeight="1">
      <c r="A304" s="25" t="s">
        <v>303</v>
      </c>
      <c r="B304" s="25"/>
      <c r="C304" s="26" t="s">
        <v>268</v>
      </c>
      <c r="D304" s="26"/>
      <c r="E304" s="26"/>
      <c r="F304" s="26"/>
      <c r="G304" s="26"/>
    </row>
    <row r="305" spans="1:7" ht="15" customHeight="1"/>
    <row r="306" spans="1:7" ht="25.05" customHeight="1">
      <c r="A306" s="16" t="s">
        <v>519</v>
      </c>
      <c r="B306" s="16"/>
      <c r="C306" s="16"/>
      <c r="D306" s="16"/>
      <c r="E306" s="16"/>
      <c r="F306" s="16"/>
      <c r="G306" s="16"/>
    </row>
    <row r="307" spans="1:7" ht="15" customHeight="1"/>
    <row r="308" spans="1:7" ht="49.95" customHeight="1">
      <c r="A308" s="6" t="s">
        <v>205</v>
      </c>
      <c r="B308" s="21" t="s">
        <v>370</v>
      </c>
      <c r="C308" s="21"/>
      <c r="D308" s="6" t="s">
        <v>405</v>
      </c>
      <c r="E308" s="6" t="s">
        <v>406</v>
      </c>
      <c r="F308" s="6" t="s">
        <v>407</v>
      </c>
      <c r="G308" s="6" t="s">
        <v>408</v>
      </c>
    </row>
    <row r="309" spans="1:7" ht="15" customHeight="1">
      <c r="A309" s="6">
        <v>1</v>
      </c>
      <c r="B309" s="21">
        <v>2</v>
      </c>
      <c r="C309" s="21"/>
      <c r="D309" s="6">
        <v>3</v>
      </c>
      <c r="E309" s="6">
        <v>4</v>
      </c>
      <c r="F309" s="6">
        <v>5</v>
      </c>
      <c r="G309" s="6">
        <v>6</v>
      </c>
    </row>
    <row r="310" spans="1:7" ht="100.05" customHeight="1">
      <c r="A310" s="6" t="s">
        <v>559</v>
      </c>
      <c r="B310" s="20" t="s">
        <v>560</v>
      </c>
      <c r="C310" s="20"/>
      <c r="D310" s="6" t="s">
        <v>268</v>
      </c>
      <c r="E310" s="9">
        <v>3</v>
      </c>
      <c r="F310" s="9">
        <v>29000</v>
      </c>
      <c r="G310" s="9">
        <v>87000</v>
      </c>
    </row>
    <row r="311" spans="1:7" ht="25.05" customHeight="1">
      <c r="A311" s="27" t="s">
        <v>411</v>
      </c>
      <c r="B311" s="27"/>
      <c r="C311" s="27"/>
      <c r="D311" s="27"/>
      <c r="E311" s="11">
        <f>SUBTOTAL(9,E310:E310)</f>
        <v>3</v>
      </c>
      <c r="F311" s="11" t="s">
        <v>364</v>
      </c>
      <c r="G311" s="11">
        <f>SUBTOTAL(9,G310:G310)</f>
        <v>87000</v>
      </c>
    </row>
    <row r="312" spans="1:7" ht="79.95" customHeight="1">
      <c r="A312" s="6" t="s">
        <v>561</v>
      </c>
      <c r="B312" s="20" t="s">
        <v>562</v>
      </c>
      <c r="C312" s="20"/>
      <c r="D312" s="6" t="s">
        <v>268</v>
      </c>
      <c r="E312" s="9">
        <v>155</v>
      </c>
      <c r="F312" s="9">
        <v>1179.06195</v>
      </c>
      <c r="G312" s="9">
        <v>182754.6</v>
      </c>
    </row>
    <row r="313" spans="1:7" ht="79.95" customHeight="1">
      <c r="A313" s="6" t="s">
        <v>561</v>
      </c>
      <c r="B313" s="20" t="s">
        <v>562</v>
      </c>
      <c r="C313" s="20"/>
      <c r="D313" s="6" t="s">
        <v>268</v>
      </c>
      <c r="E313" s="9">
        <v>1</v>
      </c>
      <c r="F313" s="9">
        <v>81006</v>
      </c>
      <c r="G313" s="9">
        <v>81006</v>
      </c>
    </row>
    <row r="314" spans="1:7" ht="25.05" customHeight="1">
      <c r="A314" s="27" t="s">
        <v>411</v>
      </c>
      <c r="B314" s="27"/>
      <c r="C314" s="27"/>
      <c r="D314" s="27"/>
      <c r="E314" s="11">
        <f>SUBTOTAL(9,E312:E313)</f>
        <v>156</v>
      </c>
      <c r="F314" s="11" t="s">
        <v>364</v>
      </c>
      <c r="G314" s="11">
        <f>SUBTOTAL(9,G312:G313)</f>
        <v>263760.59999999998</v>
      </c>
    </row>
    <row r="315" spans="1:7" ht="100.05" customHeight="1">
      <c r="A315" s="6" t="s">
        <v>563</v>
      </c>
      <c r="B315" s="20" t="s">
        <v>564</v>
      </c>
      <c r="C315" s="20"/>
      <c r="D315" s="6" t="s">
        <v>268</v>
      </c>
      <c r="E315" s="9">
        <v>50</v>
      </c>
      <c r="F315" s="9">
        <v>1520</v>
      </c>
      <c r="G315" s="9">
        <v>76000</v>
      </c>
    </row>
    <row r="316" spans="1:7" ht="25.05" customHeight="1">
      <c r="A316" s="27" t="s">
        <v>411</v>
      </c>
      <c r="B316" s="27"/>
      <c r="C316" s="27"/>
      <c r="D316" s="27"/>
      <c r="E316" s="11">
        <f>SUBTOTAL(9,E315:E315)</f>
        <v>50</v>
      </c>
      <c r="F316" s="11" t="s">
        <v>364</v>
      </c>
      <c r="G316" s="11">
        <f>SUBTOTAL(9,G315:G315)</f>
        <v>76000</v>
      </c>
    </row>
    <row r="317" spans="1:7" ht="25.05" customHeight="1">
      <c r="A317" s="27" t="s">
        <v>412</v>
      </c>
      <c r="B317" s="27"/>
      <c r="C317" s="27"/>
      <c r="D317" s="27"/>
      <c r="E317" s="27"/>
      <c r="F317" s="27"/>
      <c r="G317" s="11">
        <f>SUBTOTAL(9,G310:G316)</f>
        <v>426760.6</v>
      </c>
    </row>
    <row r="318" spans="1:7" ht="25.05" customHeight="1"/>
    <row r="319" spans="1:7" ht="19.95" customHeight="1">
      <c r="A319" s="25" t="s">
        <v>300</v>
      </c>
      <c r="B319" s="25"/>
      <c r="C319" s="26" t="s">
        <v>180</v>
      </c>
      <c r="D319" s="26"/>
      <c r="E319" s="26"/>
      <c r="F319" s="26"/>
      <c r="G319" s="26"/>
    </row>
    <row r="320" spans="1:7" ht="19.95" customHeight="1">
      <c r="A320" s="25" t="s">
        <v>301</v>
      </c>
      <c r="B320" s="25"/>
      <c r="C320" s="26" t="s">
        <v>302</v>
      </c>
      <c r="D320" s="26"/>
      <c r="E320" s="26"/>
      <c r="F320" s="26"/>
      <c r="G320" s="26"/>
    </row>
    <row r="321" spans="1:7" ht="25.05" customHeight="1">
      <c r="A321" s="25" t="s">
        <v>303</v>
      </c>
      <c r="B321" s="25"/>
      <c r="C321" s="26" t="s">
        <v>268</v>
      </c>
      <c r="D321" s="26"/>
      <c r="E321" s="26"/>
      <c r="F321" s="26"/>
      <c r="G321" s="26"/>
    </row>
    <row r="322" spans="1:7" ht="15" customHeight="1"/>
    <row r="323" spans="1:7" ht="25.05" customHeight="1">
      <c r="A323" s="16" t="s">
        <v>424</v>
      </c>
      <c r="B323" s="16"/>
      <c r="C323" s="16"/>
      <c r="D323" s="16"/>
      <c r="E323" s="16"/>
      <c r="F323" s="16"/>
      <c r="G323" s="16"/>
    </row>
    <row r="324" spans="1:7" ht="15" customHeight="1"/>
    <row r="325" spans="1:7" ht="49.95" customHeight="1">
      <c r="A325" s="6" t="s">
        <v>205</v>
      </c>
      <c r="B325" s="21" t="s">
        <v>370</v>
      </c>
      <c r="C325" s="21"/>
      <c r="D325" s="6" t="s">
        <v>405</v>
      </c>
      <c r="E325" s="6" t="s">
        <v>406</v>
      </c>
      <c r="F325" s="6" t="s">
        <v>407</v>
      </c>
      <c r="G325" s="6" t="s">
        <v>408</v>
      </c>
    </row>
    <row r="326" spans="1:7" ht="15" customHeight="1">
      <c r="A326" s="6">
        <v>1</v>
      </c>
      <c r="B326" s="21">
        <v>2</v>
      </c>
      <c r="C326" s="21"/>
      <c r="D326" s="6">
        <v>3</v>
      </c>
      <c r="E326" s="6">
        <v>4</v>
      </c>
      <c r="F326" s="6">
        <v>5</v>
      </c>
      <c r="G326" s="6">
        <v>6</v>
      </c>
    </row>
    <row r="327" spans="1:7" ht="60" customHeight="1">
      <c r="A327" s="6" t="s">
        <v>210</v>
      </c>
      <c r="B327" s="20" t="s">
        <v>565</v>
      </c>
      <c r="C327" s="20"/>
      <c r="D327" s="6" t="s">
        <v>268</v>
      </c>
      <c r="E327" s="9">
        <v>92.054145000000005</v>
      </c>
      <c r="F327" s="9">
        <v>2491.7399999999998</v>
      </c>
      <c r="G327" s="9">
        <v>229375</v>
      </c>
    </row>
    <row r="328" spans="1:7" ht="100.05" customHeight="1">
      <c r="A328" s="6" t="s">
        <v>210</v>
      </c>
      <c r="B328" s="20" t="s">
        <v>566</v>
      </c>
      <c r="C328" s="20"/>
      <c r="D328" s="6" t="s">
        <v>268</v>
      </c>
      <c r="E328" s="9">
        <v>6.0198900000000002</v>
      </c>
      <c r="F328" s="9">
        <v>2491.7399999999998</v>
      </c>
      <c r="G328" s="9">
        <v>15000</v>
      </c>
    </row>
    <row r="329" spans="1:7" ht="60" customHeight="1">
      <c r="A329" s="6" t="s">
        <v>210</v>
      </c>
      <c r="B329" s="20" t="s">
        <v>567</v>
      </c>
      <c r="C329" s="20"/>
      <c r="D329" s="6" t="s">
        <v>268</v>
      </c>
      <c r="E329" s="9">
        <v>92.054145000000005</v>
      </c>
      <c r="F329" s="9">
        <v>2491.7399999999998</v>
      </c>
      <c r="G329" s="9">
        <v>229375</v>
      </c>
    </row>
    <row r="330" spans="1:7" ht="60" customHeight="1">
      <c r="A330" s="6" t="s">
        <v>210</v>
      </c>
      <c r="B330" s="20" t="s">
        <v>568</v>
      </c>
      <c r="C330" s="20"/>
      <c r="D330" s="6" t="s">
        <v>268</v>
      </c>
      <c r="E330" s="9">
        <v>92.054148499999997</v>
      </c>
      <c r="F330" s="9">
        <v>2491.7399999999998</v>
      </c>
      <c r="G330" s="9">
        <v>229375</v>
      </c>
    </row>
    <row r="331" spans="1:7" ht="79.95" customHeight="1">
      <c r="A331" s="6" t="s">
        <v>210</v>
      </c>
      <c r="B331" s="20" t="s">
        <v>569</v>
      </c>
      <c r="C331" s="20"/>
      <c r="D331" s="6" t="s">
        <v>268</v>
      </c>
      <c r="E331" s="9">
        <v>43.559767999999998</v>
      </c>
      <c r="F331" s="9">
        <v>2491.7399999999998</v>
      </c>
      <c r="G331" s="9">
        <v>108539.62</v>
      </c>
    </row>
    <row r="332" spans="1:7" ht="25.05" customHeight="1">
      <c r="A332" s="27" t="s">
        <v>411</v>
      </c>
      <c r="B332" s="27"/>
      <c r="C332" s="27"/>
      <c r="D332" s="27"/>
      <c r="E332" s="11">
        <f>SUBTOTAL(9,E327:E331)</f>
        <v>325.74209650000006</v>
      </c>
      <c r="F332" s="11" t="s">
        <v>364</v>
      </c>
      <c r="G332" s="11">
        <f>SUBTOTAL(9,G327:G331)</f>
        <v>811664.62</v>
      </c>
    </row>
    <row r="333" spans="1:7" ht="60" customHeight="1">
      <c r="A333" s="6" t="s">
        <v>316</v>
      </c>
      <c r="B333" s="20" t="s">
        <v>570</v>
      </c>
      <c r="C333" s="20"/>
      <c r="D333" s="6" t="s">
        <v>268</v>
      </c>
      <c r="E333" s="9">
        <v>11286.788500000001</v>
      </c>
      <c r="F333" s="9">
        <v>9.2420000000000009</v>
      </c>
      <c r="G333" s="9">
        <v>104312.5</v>
      </c>
    </row>
    <row r="334" spans="1:7" ht="60" customHeight="1">
      <c r="A334" s="6" t="s">
        <v>316</v>
      </c>
      <c r="B334" s="20" t="s">
        <v>571</v>
      </c>
      <c r="C334" s="20"/>
      <c r="D334" s="6" t="s">
        <v>268</v>
      </c>
      <c r="E334" s="9">
        <v>11286.788500000001</v>
      </c>
      <c r="F334" s="9">
        <v>9.2420000000000009</v>
      </c>
      <c r="G334" s="9">
        <v>104312.5</v>
      </c>
    </row>
    <row r="335" spans="1:7" ht="100.05" customHeight="1">
      <c r="A335" s="6" t="s">
        <v>316</v>
      </c>
      <c r="B335" s="20" t="s">
        <v>572</v>
      </c>
      <c r="C335" s="20"/>
      <c r="D335" s="6" t="s">
        <v>268</v>
      </c>
      <c r="E335" s="9">
        <v>1082.0168000000001</v>
      </c>
      <c r="F335" s="9">
        <v>9.2420000000000009</v>
      </c>
      <c r="G335" s="9">
        <v>10000</v>
      </c>
    </row>
    <row r="336" spans="1:7" ht="79.95" customHeight="1">
      <c r="A336" s="6" t="s">
        <v>316</v>
      </c>
      <c r="B336" s="20" t="s">
        <v>573</v>
      </c>
      <c r="C336" s="20"/>
      <c r="D336" s="6" t="s">
        <v>268</v>
      </c>
      <c r="E336" s="9">
        <v>7567.3078999999998</v>
      </c>
      <c r="F336" s="9">
        <v>9.2420000000000009</v>
      </c>
      <c r="G336" s="9">
        <v>69937.06</v>
      </c>
    </row>
    <row r="337" spans="1:7" ht="60" customHeight="1">
      <c r="A337" s="6" t="s">
        <v>316</v>
      </c>
      <c r="B337" s="20" t="s">
        <v>574</v>
      </c>
      <c r="C337" s="20"/>
      <c r="D337" s="6" t="s">
        <v>268</v>
      </c>
      <c r="E337" s="9">
        <v>11286.788500000001</v>
      </c>
      <c r="F337" s="9">
        <v>9.2420000000000009</v>
      </c>
      <c r="G337" s="9">
        <v>104312.5</v>
      </c>
    </row>
    <row r="338" spans="1:7" ht="25.05" customHeight="1">
      <c r="A338" s="27" t="s">
        <v>411</v>
      </c>
      <c r="B338" s="27"/>
      <c r="C338" s="27"/>
      <c r="D338" s="27"/>
      <c r="E338" s="11">
        <f>SUBTOTAL(9,E333:E337)</f>
        <v>42509.690200000005</v>
      </c>
      <c r="F338" s="11" t="s">
        <v>364</v>
      </c>
      <c r="G338" s="11">
        <f>SUBTOTAL(9,G333:G337)</f>
        <v>392874.56</v>
      </c>
    </row>
    <row r="339" spans="1:7" ht="25.05" customHeight="1">
      <c r="A339" s="27" t="s">
        <v>412</v>
      </c>
      <c r="B339" s="27"/>
      <c r="C339" s="27"/>
      <c r="D339" s="27"/>
      <c r="E339" s="27"/>
      <c r="F339" s="27"/>
      <c r="G339" s="11">
        <f>SUBTOTAL(9,G327:G338)</f>
        <v>1204539.18</v>
      </c>
    </row>
    <row r="340" spans="1:7" ht="25.05" customHeight="1"/>
    <row r="341" spans="1:7" ht="19.95" customHeight="1">
      <c r="A341" s="25" t="s">
        <v>300</v>
      </c>
      <c r="B341" s="25"/>
      <c r="C341" s="26" t="s">
        <v>174</v>
      </c>
      <c r="D341" s="26"/>
      <c r="E341" s="26"/>
      <c r="F341" s="26"/>
      <c r="G341" s="26"/>
    </row>
    <row r="342" spans="1:7" ht="19.95" customHeight="1">
      <c r="A342" s="25" t="s">
        <v>301</v>
      </c>
      <c r="B342" s="25"/>
      <c r="C342" s="26" t="s">
        <v>302</v>
      </c>
      <c r="D342" s="26"/>
      <c r="E342" s="26"/>
      <c r="F342" s="26"/>
      <c r="G342" s="26"/>
    </row>
    <row r="343" spans="1:7" ht="25.05" customHeight="1">
      <c r="A343" s="25" t="s">
        <v>303</v>
      </c>
      <c r="B343" s="25"/>
      <c r="C343" s="26" t="s">
        <v>271</v>
      </c>
      <c r="D343" s="26"/>
      <c r="E343" s="26"/>
      <c r="F343" s="26"/>
      <c r="G343" s="26"/>
    </row>
    <row r="344" spans="1:7" ht="15" customHeight="1"/>
    <row r="345" spans="1:7" ht="25.05" customHeight="1">
      <c r="A345" s="16" t="s">
        <v>418</v>
      </c>
      <c r="B345" s="16"/>
      <c r="C345" s="16"/>
      <c r="D345" s="16"/>
      <c r="E345" s="16"/>
      <c r="F345" s="16"/>
      <c r="G345" s="16"/>
    </row>
    <row r="346" spans="1:7" ht="15" customHeight="1"/>
    <row r="347" spans="1:7" ht="49.95" customHeight="1">
      <c r="A347" s="6" t="s">
        <v>205</v>
      </c>
      <c r="B347" s="21" t="s">
        <v>370</v>
      </c>
      <c r="C347" s="21"/>
      <c r="D347" s="6" t="s">
        <v>405</v>
      </c>
      <c r="E347" s="6" t="s">
        <v>406</v>
      </c>
      <c r="F347" s="6" t="s">
        <v>407</v>
      </c>
      <c r="G347" s="6" t="s">
        <v>408</v>
      </c>
    </row>
    <row r="348" spans="1:7" ht="15" customHeight="1">
      <c r="A348" s="6">
        <v>1</v>
      </c>
      <c r="B348" s="21">
        <v>2</v>
      </c>
      <c r="C348" s="21"/>
      <c r="D348" s="6">
        <v>3</v>
      </c>
      <c r="E348" s="6">
        <v>4</v>
      </c>
      <c r="F348" s="6">
        <v>5</v>
      </c>
      <c r="G348" s="6">
        <v>6</v>
      </c>
    </row>
    <row r="349" spans="1:7" ht="60" customHeight="1">
      <c r="A349" s="6" t="s">
        <v>318</v>
      </c>
      <c r="B349" s="20" t="s">
        <v>419</v>
      </c>
      <c r="C349" s="20"/>
      <c r="D349" s="6" t="s">
        <v>56</v>
      </c>
      <c r="E349" s="9">
        <v>8</v>
      </c>
      <c r="F349" s="9">
        <v>6875</v>
      </c>
      <c r="G349" s="9">
        <v>55000</v>
      </c>
    </row>
    <row r="350" spans="1:7" ht="100.05" customHeight="1">
      <c r="A350" s="6" t="s">
        <v>318</v>
      </c>
      <c r="B350" s="20" t="s">
        <v>420</v>
      </c>
      <c r="C350" s="20"/>
      <c r="D350" s="6" t="s">
        <v>56</v>
      </c>
      <c r="E350" s="9">
        <v>1</v>
      </c>
      <c r="F350" s="9">
        <v>4800</v>
      </c>
      <c r="G350" s="9">
        <v>4800</v>
      </c>
    </row>
    <row r="351" spans="1:7" ht="60" customHeight="1">
      <c r="A351" s="6" t="s">
        <v>318</v>
      </c>
      <c r="B351" s="20" t="s">
        <v>421</v>
      </c>
      <c r="C351" s="20"/>
      <c r="D351" s="6" t="s">
        <v>56</v>
      </c>
      <c r="E351" s="9">
        <v>8</v>
      </c>
      <c r="F351" s="9">
        <v>6875</v>
      </c>
      <c r="G351" s="9">
        <v>55000</v>
      </c>
    </row>
    <row r="352" spans="1:7" ht="60" customHeight="1">
      <c r="A352" s="6" t="s">
        <v>318</v>
      </c>
      <c r="B352" s="20" t="s">
        <v>422</v>
      </c>
      <c r="C352" s="20"/>
      <c r="D352" s="6" t="s">
        <v>56</v>
      </c>
      <c r="E352" s="9">
        <v>8</v>
      </c>
      <c r="F352" s="9">
        <v>5025</v>
      </c>
      <c r="G352" s="9">
        <v>40200</v>
      </c>
    </row>
    <row r="353" spans="1:7" ht="79.95" customHeight="1">
      <c r="A353" s="6" t="s">
        <v>318</v>
      </c>
      <c r="B353" s="20" t="s">
        <v>423</v>
      </c>
      <c r="C353" s="20"/>
      <c r="D353" s="6" t="s">
        <v>56</v>
      </c>
      <c r="E353" s="9">
        <v>8</v>
      </c>
      <c r="F353" s="9">
        <v>6875</v>
      </c>
      <c r="G353" s="9">
        <v>55000</v>
      </c>
    </row>
    <row r="354" spans="1:7" ht="25.05" customHeight="1">
      <c r="A354" s="27" t="s">
        <v>411</v>
      </c>
      <c r="B354" s="27"/>
      <c r="C354" s="27"/>
      <c r="D354" s="27"/>
      <c r="E354" s="11">
        <f>SUBTOTAL(9,E349:E353)</f>
        <v>33</v>
      </c>
      <c r="F354" s="11" t="s">
        <v>364</v>
      </c>
      <c r="G354" s="11">
        <f>SUBTOTAL(9,G349:G353)</f>
        <v>210000</v>
      </c>
    </row>
    <row r="355" spans="1:7" ht="25.05" customHeight="1">
      <c r="A355" s="27" t="s">
        <v>412</v>
      </c>
      <c r="B355" s="27"/>
      <c r="C355" s="27"/>
      <c r="D355" s="27"/>
      <c r="E355" s="27"/>
      <c r="F355" s="27"/>
      <c r="G355" s="11">
        <f>SUBTOTAL(9,G349:G354)</f>
        <v>210000</v>
      </c>
    </row>
    <row r="356" spans="1:7" ht="25.05" customHeight="1"/>
    <row r="357" spans="1:7" ht="19.95" customHeight="1">
      <c r="A357" s="25" t="s">
        <v>300</v>
      </c>
      <c r="B357" s="25"/>
      <c r="C357" s="26" t="s">
        <v>174</v>
      </c>
      <c r="D357" s="26"/>
      <c r="E357" s="26"/>
      <c r="F357" s="26"/>
      <c r="G357" s="26"/>
    </row>
    <row r="358" spans="1:7" ht="19.95" customHeight="1">
      <c r="A358" s="25" t="s">
        <v>301</v>
      </c>
      <c r="B358" s="25"/>
      <c r="C358" s="26" t="s">
        <v>302</v>
      </c>
      <c r="D358" s="26"/>
      <c r="E358" s="26"/>
      <c r="F358" s="26"/>
      <c r="G358" s="26"/>
    </row>
    <row r="359" spans="1:7" ht="25.05" customHeight="1">
      <c r="A359" s="25" t="s">
        <v>303</v>
      </c>
      <c r="B359" s="25"/>
      <c r="C359" s="26" t="s">
        <v>271</v>
      </c>
      <c r="D359" s="26"/>
      <c r="E359" s="26"/>
      <c r="F359" s="26"/>
      <c r="G359" s="26"/>
    </row>
    <row r="360" spans="1:7" ht="15" customHeight="1"/>
    <row r="361" spans="1:7" ht="25.05" customHeight="1">
      <c r="A361" s="16" t="s">
        <v>424</v>
      </c>
      <c r="B361" s="16"/>
      <c r="C361" s="16"/>
      <c r="D361" s="16"/>
      <c r="E361" s="16"/>
      <c r="F361" s="16"/>
      <c r="G361" s="16"/>
    </row>
    <row r="362" spans="1:7" ht="15" customHeight="1"/>
    <row r="363" spans="1:7" ht="49.95" customHeight="1">
      <c r="A363" s="6" t="s">
        <v>205</v>
      </c>
      <c r="B363" s="21" t="s">
        <v>370</v>
      </c>
      <c r="C363" s="21"/>
      <c r="D363" s="6" t="s">
        <v>405</v>
      </c>
      <c r="E363" s="6" t="s">
        <v>406</v>
      </c>
      <c r="F363" s="6" t="s">
        <v>407</v>
      </c>
      <c r="G363" s="6" t="s">
        <v>408</v>
      </c>
    </row>
    <row r="364" spans="1:7" ht="15" customHeight="1">
      <c r="A364" s="6">
        <v>1</v>
      </c>
      <c r="B364" s="21">
        <v>2</v>
      </c>
      <c r="C364" s="21"/>
      <c r="D364" s="6">
        <v>3</v>
      </c>
      <c r="E364" s="6">
        <v>4</v>
      </c>
      <c r="F364" s="6">
        <v>5</v>
      </c>
      <c r="G364" s="6">
        <v>6</v>
      </c>
    </row>
    <row r="365" spans="1:7" ht="100.05" customHeight="1">
      <c r="A365" s="6" t="s">
        <v>317</v>
      </c>
      <c r="B365" s="20" t="s">
        <v>425</v>
      </c>
      <c r="C365" s="20"/>
      <c r="D365" s="6" t="s">
        <v>56</v>
      </c>
      <c r="E365" s="9">
        <v>18.382300000000001</v>
      </c>
      <c r="F365" s="9">
        <v>32.64</v>
      </c>
      <c r="G365" s="9">
        <v>600</v>
      </c>
    </row>
    <row r="366" spans="1:7" ht="79.95" customHeight="1">
      <c r="A366" s="6" t="s">
        <v>317</v>
      </c>
      <c r="B366" s="20" t="s">
        <v>426</v>
      </c>
      <c r="C366" s="20"/>
      <c r="D366" s="6" t="s">
        <v>56</v>
      </c>
      <c r="E366" s="9">
        <v>225.18379999999999</v>
      </c>
      <c r="F366" s="9">
        <v>32.64</v>
      </c>
      <c r="G366" s="9">
        <v>7350</v>
      </c>
    </row>
    <row r="367" spans="1:7" ht="60" customHeight="1">
      <c r="A367" s="6" t="s">
        <v>317</v>
      </c>
      <c r="B367" s="20" t="s">
        <v>427</v>
      </c>
      <c r="C367" s="20"/>
      <c r="D367" s="6" t="s">
        <v>56</v>
      </c>
      <c r="E367" s="9">
        <v>225.18379999999999</v>
      </c>
      <c r="F367" s="9">
        <v>32.64</v>
      </c>
      <c r="G367" s="9">
        <v>7350</v>
      </c>
    </row>
    <row r="368" spans="1:7" ht="60" customHeight="1">
      <c r="A368" s="6" t="s">
        <v>317</v>
      </c>
      <c r="B368" s="20" t="s">
        <v>428</v>
      </c>
      <c r="C368" s="20"/>
      <c r="D368" s="6" t="s">
        <v>56</v>
      </c>
      <c r="E368" s="9">
        <v>225.18379999999999</v>
      </c>
      <c r="F368" s="9">
        <v>32.64</v>
      </c>
      <c r="G368" s="9">
        <v>7350</v>
      </c>
    </row>
    <row r="369" spans="1:7" ht="60" customHeight="1">
      <c r="A369" s="6" t="s">
        <v>317</v>
      </c>
      <c r="B369" s="20" t="s">
        <v>429</v>
      </c>
      <c r="C369" s="20"/>
      <c r="D369" s="6" t="s">
        <v>56</v>
      </c>
      <c r="E369" s="9">
        <v>225.18379999999999</v>
      </c>
      <c r="F369" s="9">
        <v>32.64</v>
      </c>
      <c r="G369" s="9">
        <v>7350</v>
      </c>
    </row>
    <row r="370" spans="1:7" ht="25.05" customHeight="1">
      <c r="A370" s="27" t="s">
        <v>411</v>
      </c>
      <c r="B370" s="27"/>
      <c r="C370" s="27"/>
      <c r="D370" s="27"/>
      <c r="E370" s="11">
        <f>SUBTOTAL(9,E365:E369)</f>
        <v>919.11750000000006</v>
      </c>
      <c r="F370" s="11" t="s">
        <v>364</v>
      </c>
      <c r="G370" s="11">
        <f>SUBTOTAL(9,G365:G369)</f>
        <v>30000</v>
      </c>
    </row>
    <row r="371" spans="1:7" ht="25.05" customHeight="1">
      <c r="A371" s="27" t="s">
        <v>412</v>
      </c>
      <c r="B371" s="27"/>
      <c r="C371" s="27"/>
      <c r="D371" s="27"/>
      <c r="E371" s="27"/>
      <c r="F371" s="27"/>
      <c r="G371" s="11">
        <f>SUBTOTAL(9,G365:G370)</f>
        <v>30000</v>
      </c>
    </row>
    <row r="372" spans="1:7" ht="25.05" customHeight="1"/>
    <row r="373" spans="1:7" ht="19.95" customHeight="1">
      <c r="A373" s="25" t="s">
        <v>300</v>
      </c>
      <c r="B373" s="25"/>
      <c r="C373" s="26" t="s">
        <v>174</v>
      </c>
      <c r="D373" s="26"/>
      <c r="E373" s="26"/>
      <c r="F373" s="26"/>
      <c r="G373" s="26"/>
    </row>
    <row r="374" spans="1:7" ht="19.95" customHeight="1">
      <c r="A374" s="25" t="s">
        <v>301</v>
      </c>
      <c r="B374" s="25"/>
      <c r="C374" s="26" t="s">
        <v>302</v>
      </c>
      <c r="D374" s="26"/>
      <c r="E374" s="26"/>
      <c r="F374" s="26"/>
      <c r="G374" s="26"/>
    </row>
    <row r="375" spans="1:7" ht="25.05" customHeight="1">
      <c r="A375" s="25" t="s">
        <v>303</v>
      </c>
      <c r="B375" s="25"/>
      <c r="C375" s="26" t="s">
        <v>271</v>
      </c>
      <c r="D375" s="26"/>
      <c r="E375" s="26"/>
      <c r="F375" s="26"/>
      <c r="G375" s="26"/>
    </row>
    <row r="376" spans="1:7" ht="15" customHeight="1"/>
    <row r="377" spans="1:7" ht="25.05" customHeight="1">
      <c r="A377" s="16" t="s">
        <v>430</v>
      </c>
      <c r="B377" s="16"/>
      <c r="C377" s="16"/>
      <c r="D377" s="16"/>
      <c r="E377" s="16"/>
      <c r="F377" s="16"/>
      <c r="G377" s="16"/>
    </row>
    <row r="378" spans="1:7" ht="15" customHeight="1"/>
    <row r="379" spans="1:7" ht="49.95" customHeight="1">
      <c r="A379" s="6" t="s">
        <v>205</v>
      </c>
      <c r="B379" s="21" t="s">
        <v>370</v>
      </c>
      <c r="C379" s="21"/>
      <c r="D379" s="6" t="s">
        <v>405</v>
      </c>
      <c r="E379" s="6" t="s">
        <v>406</v>
      </c>
      <c r="F379" s="6" t="s">
        <v>407</v>
      </c>
      <c r="G379" s="6" t="s">
        <v>408</v>
      </c>
    </row>
    <row r="380" spans="1:7" ht="15" customHeight="1">
      <c r="A380" s="6">
        <v>1</v>
      </c>
      <c r="B380" s="21">
        <v>2</v>
      </c>
      <c r="C380" s="21"/>
      <c r="D380" s="6">
        <v>3</v>
      </c>
      <c r="E380" s="6">
        <v>4</v>
      </c>
      <c r="F380" s="6">
        <v>5</v>
      </c>
      <c r="G380" s="6">
        <v>6</v>
      </c>
    </row>
    <row r="381" spans="1:7" ht="60" customHeight="1">
      <c r="A381" s="6" t="s">
        <v>321</v>
      </c>
      <c r="B381" s="20" t="s">
        <v>433</v>
      </c>
      <c r="C381" s="20"/>
      <c r="D381" s="6" t="s">
        <v>56</v>
      </c>
      <c r="E381" s="9">
        <v>1</v>
      </c>
      <c r="F381" s="9">
        <v>45000</v>
      </c>
      <c r="G381" s="9">
        <v>45000</v>
      </c>
    </row>
    <row r="382" spans="1:7" ht="79.95" customHeight="1">
      <c r="A382" s="6" t="s">
        <v>321</v>
      </c>
      <c r="B382" s="20" t="s">
        <v>431</v>
      </c>
      <c r="C382" s="20"/>
      <c r="D382" s="6" t="s">
        <v>56</v>
      </c>
      <c r="E382" s="9">
        <v>1</v>
      </c>
      <c r="F382" s="9">
        <v>45000</v>
      </c>
      <c r="G382" s="9">
        <v>45000</v>
      </c>
    </row>
    <row r="383" spans="1:7" ht="60" customHeight="1">
      <c r="A383" s="6" t="s">
        <v>321</v>
      </c>
      <c r="B383" s="20" t="s">
        <v>432</v>
      </c>
      <c r="C383" s="20"/>
      <c r="D383" s="6" t="s">
        <v>56</v>
      </c>
      <c r="E383" s="9">
        <v>1</v>
      </c>
      <c r="F383" s="9">
        <v>45000</v>
      </c>
      <c r="G383" s="9">
        <v>45000</v>
      </c>
    </row>
    <row r="384" spans="1:7" ht="25.05" customHeight="1">
      <c r="A384" s="27" t="s">
        <v>411</v>
      </c>
      <c r="B384" s="27"/>
      <c r="C384" s="27"/>
      <c r="D384" s="27"/>
      <c r="E384" s="11">
        <f>SUBTOTAL(9,E381:E383)</f>
        <v>3</v>
      </c>
      <c r="F384" s="11" t="s">
        <v>364</v>
      </c>
      <c r="G384" s="11">
        <f>SUBTOTAL(9,G381:G383)</f>
        <v>135000</v>
      </c>
    </row>
    <row r="385" spans="1:7" ht="60" customHeight="1">
      <c r="A385" s="6" t="s">
        <v>322</v>
      </c>
      <c r="B385" s="20" t="s">
        <v>575</v>
      </c>
      <c r="C385" s="20"/>
      <c r="D385" s="6" t="s">
        <v>56</v>
      </c>
      <c r="E385" s="9">
        <v>2</v>
      </c>
      <c r="F385" s="9">
        <v>6250</v>
      </c>
      <c r="G385" s="9">
        <v>12500</v>
      </c>
    </row>
    <row r="386" spans="1:7" ht="79.95" customHeight="1">
      <c r="A386" s="6" t="s">
        <v>322</v>
      </c>
      <c r="B386" s="20" t="s">
        <v>434</v>
      </c>
      <c r="C386" s="20"/>
      <c r="D386" s="6" t="s">
        <v>56</v>
      </c>
      <c r="E386" s="9">
        <v>2</v>
      </c>
      <c r="F386" s="9">
        <v>14150</v>
      </c>
      <c r="G386" s="9">
        <v>28300</v>
      </c>
    </row>
    <row r="387" spans="1:7" ht="60" customHeight="1">
      <c r="A387" s="6" t="s">
        <v>322</v>
      </c>
      <c r="B387" s="20" t="s">
        <v>435</v>
      </c>
      <c r="C387" s="20"/>
      <c r="D387" s="6" t="s">
        <v>56</v>
      </c>
      <c r="E387" s="9">
        <v>2</v>
      </c>
      <c r="F387" s="9">
        <v>6250</v>
      </c>
      <c r="G387" s="9">
        <v>12500</v>
      </c>
    </row>
    <row r="388" spans="1:7" ht="60" customHeight="1">
      <c r="A388" s="6" t="s">
        <v>322</v>
      </c>
      <c r="B388" s="20" t="s">
        <v>436</v>
      </c>
      <c r="C388" s="20"/>
      <c r="D388" s="6" t="s">
        <v>56</v>
      </c>
      <c r="E388" s="9">
        <v>2</v>
      </c>
      <c r="F388" s="9">
        <v>6250</v>
      </c>
      <c r="G388" s="9">
        <v>12500</v>
      </c>
    </row>
    <row r="389" spans="1:7" ht="25.05" customHeight="1">
      <c r="A389" s="27" t="s">
        <v>411</v>
      </c>
      <c r="B389" s="27"/>
      <c r="C389" s="27"/>
      <c r="D389" s="27"/>
      <c r="E389" s="11">
        <f>SUBTOTAL(9,E385:E388)</f>
        <v>8</v>
      </c>
      <c r="F389" s="11" t="s">
        <v>364</v>
      </c>
      <c r="G389" s="11">
        <f>SUBTOTAL(9,G385:G388)</f>
        <v>65800</v>
      </c>
    </row>
    <row r="390" spans="1:7" ht="79.95" customHeight="1">
      <c r="A390" s="6" t="s">
        <v>324</v>
      </c>
      <c r="B390" s="20" t="s">
        <v>440</v>
      </c>
      <c r="C390" s="20"/>
      <c r="D390" s="6" t="s">
        <v>56</v>
      </c>
      <c r="E390" s="9">
        <v>1</v>
      </c>
      <c r="F390" s="9">
        <v>12500</v>
      </c>
      <c r="G390" s="9">
        <v>12500</v>
      </c>
    </row>
    <row r="391" spans="1:7" ht="60" customHeight="1">
      <c r="A391" s="6" t="s">
        <v>324</v>
      </c>
      <c r="B391" s="20" t="s">
        <v>438</v>
      </c>
      <c r="C391" s="20"/>
      <c r="D391" s="6" t="s">
        <v>56</v>
      </c>
      <c r="E391" s="9">
        <v>1</v>
      </c>
      <c r="F391" s="9">
        <v>12500</v>
      </c>
      <c r="G391" s="9">
        <v>12500</v>
      </c>
    </row>
    <row r="392" spans="1:7" ht="60" customHeight="1">
      <c r="A392" s="6" t="s">
        <v>324</v>
      </c>
      <c r="B392" s="20" t="s">
        <v>437</v>
      </c>
      <c r="C392" s="20"/>
      <c r="D392" s="6" t="s">
        <v>56</v>
      </c>
      <c r="E392" s="9">
        <v>1</v>
      </c>
      <c r="F392" s="9">
        <v>12500</v>
      </c>
      <c r="G392" s="9">
        <v>12500</v>
      </c>
    </row>
    <row r="393" spans="1:7" ht="60" customHeight="1">
      <c r="A393" s="6" t="s">
        <v>324</v>
      </c>
      <c r="B393" s="20" t="s">
        <v>439</v>
      </c>
      <c r="C393" s="20"/>
      <c r="D393" s="6" t="s">
        <v>56</v>
      </c>
      <c r="E393" s="9">
        <v>1</v>
      </c>
      <c r="F393" s="9">
        <v>12500</v>
      </c>
      <c r="G393" s="9">
        <v>12500</v>
      </c>
    </row>
    <row r="394" spans="1:7" ht="25.05" customHeight="1">
      <c r="A394" s="27" t="s">
        <v>411</v>
      </c>
      <c r="B394" s="27"/>
      <c r="C394" s="27"/>
      <c r="D394" s="27"/>
      <c r="E394" s="11">
        <f>SUBTOTAL(9,E390:E393)</f>
        <v>4</v>
      </c>
      <c r="F394" s="11" t="s">
        <v>364</v>
      </c>
      <c r="G394" s="11">
        <f>SUBTOTAL(9,G390:G393)</f>
        <v>50000</v>
      </c>
    </row>
    <row r="395" spans="1:7" ht="60" customHeight="1">
      <c r="A395" s="6" t="s">
        <v>335</v>
      </c>
      <c r="B395" s="20" t="s">
        <v>444</v>
      </c>
      <c r="C395" s="20"/>
      <c r="D395" s="6" t="s">
        <v>56</v>
      </c>
      <c r="E395" s="9">
        <v>1</v>
      </c>
      <c r="F395" s="9">
        <v>19800</v>
      </c>
      <c r="G395" s="9">
        <v>19800</v>
      </c>
    </row>
    <row r="396" spans="1:7" ht="79.95" customHeight="1">
      <c r="A396" s="6" t="s">
        <v>335</v>
      </c>
      <c r="B396" s="20" t="s">
        <v>443</v>
      </c>
      <c r="C396" s="20"/>
      <c r="D396" s="6" t="s">
        <v>56</v>
      </c>
      <c r="E396" s="9">
        <v>1</v>
      </c>
      <c r="F396" s="9">
        <v>19800</v>
      </c>
      <c r="G396" s="9">
        <v>19800</v>
      </c>
    </row>
    <row r="397" spans="1:7" ht="60" customHeight="1">
      <c r="A397" s="6" t="s">
        <v>335</v>
      </c>
      <c r="B397" s="20" t="s">
        <v>441</v>
      </c>
      <c r="C397" s="20"/>
      <c r="D397" s="6" t="s">
        <v>56</v>
      </c>
      <c r="E397" s="9">
        <v>1</v>
      </c>
      <c r="F397" s="9">
        <v>19800</v>
      </c>
      <c r="G397" s="9">
        <v>19800</v>
      </c>
    </row>
    <row r="398" spans="1:7" ht="60" customHeight="1">
      <c r="A398" s="6" t="s">
        <v>335</v>
      </c>
      <c r="B398" s="20" t="s">
        <v>442</v>
      </c>
      <c r="C398" s="20"/>
      <c r="D398" s="6" t="s">
        <v>56</v>
      </c>
      <c r="E398" s="9">
        <v>1</v>
      </c>
      <c r="F398" s="9">
        <v>19800</v>
      </c>
      <c r="G398" s="9">
        <v>19800</v>
      </c>
    </row>
    <row r="399" spans="1:7" ht="25.05" customHeight="1">
      <c r="A399" s="27" t="s">
        <v>411</v>
      </c>
      <c r="B399" s="27"/>
      <c r="C399" s="27"/>
      <c r="D399" s="27"/>
      <c r="E399" s="11">
        <f>SUBTOTAL(9,E395:E398)</f>
        <v>4</v>
      </c>
      <c r="F399" s="11" t="s">
        <v>364</v>
      </c>
      <c r="G399" s="11">
        <f>SUBTOTAL(9,G395:G398)</f>
        <v>79200</v>
      </c>
    </row>
    <row r="400" spans="1:7" ht="25.05" customHeight="1">
      <c r="A400" s="27" t="s">
        <v>412</v>
      </c>
      <c r="B400" s="27"/>
      <c r="C400" s="27"/>
      <c r="D400" s="27"/>
      <c r="E400" s="27"/>
      <c r="F400" s="27"/>
      <c r="G400" s="11">
        <f>SUBTOTAL(9,G381:G399)</f>
        <v>330000</v>
      </c>
    </row>
    <row r="401" spans="1:7" ht="25.05" customHeight="1"/>
    <row r="402" spans="1:7" ht="19.95" customHeight="1">
      <c r="A402" s="25" t="s">
        <v>300</v>
      </c>
      <c r="B402" s="25"/>
      <c r="C402" s="26" t="s">
        <v>174</v>
      </c>
      <c r="D402" s="26"/>
      <c r="E402" s="26"/>
      <c r="F402" s="26"/>
      <c r="G402" s="26"/>
    </row>
    <row r="403" spans="1:7" ht="19.95" customHeight="1">
      <c r="A403" s="25" t="s">
        <v>301</v>
      </c>
      <c r="B403" s="25"/>
      <c r="C403" s="26" t="s">
        <v>302</v>
      </c>
      <c r="D403" s="26"/>
      <c r="E403" s="26"/>
      <c r="F403" s="26"/>
      <c r="G403" s="26"/>
    </row>
    <row r="404" spans="1:7" ht="25.05" customHeight="1">
      <c r="A404" s="25" t="s">
        <v>303</v>
      </c>
      <c r="B404" s="25"/>
      <c r="C404" s="26" t="s">
        <v>271</v>
      </c>
      <c r="D404" s="26"/>
      <c r="E404" s="26"/>
      <c r="F404" s="26"/>
      <c r="G404" s="26"/>
    </row>
    <row r="405" spans="1:7" ht="15" customHeight="1"/>
    <row r="406" spans="1:7" ht="25.05" customHeight="1">
      <c r="A406" s="16" t="s">
        <v>447</v>
      </c>
      <c r="B406" s="16"/>
      <c r="C406" s="16"/>
      <c r="D406" s="16"/>
      <c r="E406" s="16"/>
      <c r="F406" s="16"/>
      <c r="G406" s="16"/>
    </row>
    <row r="407" spans="1:7" ht="15" customHeight="1"/>
    <row r="408" spans="1:7" ht="49.95" customHeight="1">
      <c r="A408" s="6" t="s">
        <v>205</v>
      </c>
      <c r="B408" s="21" t="s">
        <v>370</v>
      </c>
      <c r="C408" s="21"/>
      <c r="D408" s="6" t="s">
        <v>405</v>
      </c>
      <c r="E408" s="6" t="s">
        <v>406</v>
      </c>
      <c r="F408" s="6" t="s">
        <v>407</v>
      </c>
      <c r="G408" s="6" t="s">
        <v>408</v>
      </c>
    </row>
    <row r="409" spans="1:7" ht="15" customHeight="1">
      <c r="A409" s="6">
        <v>1</v>
      </c>
      <c r="B409" s="21">
        <v>2</v>
      </c>
      <c r="C409" s="21"/>
      <c r="D409" s="6">
        <v>3</v>
      </c>
      <c r="E409" s="6">
        <v>4</v>
      </c>
      <c r="F409" s="6">
        <v>5</v>
      </c>
      <c r="G409" s="6">
        <v>6</v>
      </c>
    </row>
    <row r="410" spans="1:7" ht="79.95" customHeight="1">
      <c r="A410" s="6" t="s">
        <v>341</v>
      </c>
      <c r="B410" s="20" t="s">
        <v>458</v>
      </c>
      <c r="C410" s="20"/>
      <c r="D410" s="6" t="s">
        <v>56</v>
      </c>
      <c r="E410" s="9">
        <v>2</v>
      </c>
      <c r="F410" s="9">
        <v>240000</v>
      </c>
      <c r="G410" s="9">
        <v>480000</v>
      </c>
    </row>
    <row r="411" spans="1:7" ht="60" customHeight="1">
      <c r="A411" s="6" t="s">
        <v>341</v>
      </c>
      <c r="B411" s="20" t="s">
        <v>459</v>
      </c>
      <c r="C411" s="20"/>
      <c r="D411" s="6" t="s">
        <v>56</v>
      </c>
      <c r="E411" s="9">
        <v>2</v>
      </c>
      <c r="F411" s="9">
        <v>240000</v>
      </c>
      <c r="G411" s="9">
        <v>480000</v>
      </c>
    </row>
    <row r="412" spans="1:7" ht="60" customHeight="1">
      <c r="A412" s="6" t="s">
        <v>341</v>
      </c>
      <c r="B412" s="20" t="s">
        <v>457</v>
      </c>
      <c r="C412" s="20"/>
      <c r="D412" s="6" t="s">
        <v>56</v>
      </c>
      <c r="E412" s="9">
        <v>2</v>
      </c>
      <c r="F412" s="9">
        <v>240000</v>
      </c>
      <c r="G412" s="9">
        <v>480000</v>
      </c>
    </row>
    <row r="413" spans="1:7" ht="60" customHeight="1">
      <c r="A413" s="6" t="s">
        <v>341</v>
      </c>
      <c r="B413" s="20" t="s">
        <v>456</v>
      </c>
      <c r="C413" s="20"/>
      <c r="D413" s="6" t="s">
        <v>56</v>
      </c>
      <c r="E413" s="9">
        <v>2</v>
      </c>
      <c r="F413" s="9">
        <v>166200</v>
      </c>
      <c r="G413" s="9">
        <v>332400</v>
      </c>
    </row>
    <row r="414" spans="1:7" ht="25.05" customHeight="1">
      <c r="A414" s="27" t="s">
        <v>411</v>
      </c>
      <c r="B414" s="27"/>
      <c r="C414" s="27"/>
      <c r="D414" s="27"/>
      <c r="E414" s="11">
        <f>SUBTOTAL(9,E410:E413)</f>
        <v>8</v>
      </c>
      <c r="F414" s="11" t="s">
        <v>364</v>
      </c>
      <c r="G414" s="11">
        <f>SUBTOTAL(9,G410:G413)</f>
        <v>1772400</v>
      </c>
    </row>
    <row r="415" spans="1:7" ht="60" customHeight="1">
      <c r="A415" s="6" t="s">
        <v>343</v>
      </c>
      <c r="B415" s="20" t="s">
        <v>461</v>
      </c>
      <c r="C415" s="20"/>
      <c r="D415" s="6" t="s">
        <v>56</v>
      </c>
      <c r="E415" s="9">
        <v>2</v>
      </c>
      <c r="F415" s="9">
        <v>3125</v>
      </c>
      <c r="G415" s="9">
        <v>6250</v>
      </c>
    </row>
    <row r="416" spans="1:7" ht="79.95" customHeight="1">
      <c r="A416" s="6" t="s">
        <v>343</v>
      </c>
      <c r="B416" s="20" t="s">
        <v>460</v>
      </c>
      <c r="C416" s="20"/>
      <c r="D416" s="6" t="s">
        <v>56</v>
      </c>
      <c r="E416" s="9">
        <v>2</v>
      </c>
      <c r="F416" s="9">
        <v>3125</v>
      </c>
      <c r="G416" s="9">
        <v>6250</v>
      </c>
    </row>
    <row r="417" spans="1:7" ht="60" customHeight="1">
      <c r="A417" s="6" t="s">
        <v>343</v>
      </c>
      <c r="B417" s="20" t="s">
        <v>463</v>
      </c>
      <c r="C417" s="20"/>
      <c r="D417" s="6" t="s">
        <v>56</v>
      </c>
      <c r="E417" s="9">
        <v>2</v>
      </c>
      <c r="F417" s="9">
        <v>3125</v>
      </c>
      <c r="G417" s="9">
        <v>6250</v>
      </c>
    </row>
    <row r="418" spans="1:7" ht="60" customHeight="1">
      <c r="A418" s="6" t="s">
        <v>343</v>
      </c>
      <c r="B418" s="20" t="s">
        <v>462</v>
      </c>
      <c r="C418" s="20"/>
      <c r="D418" s="6" t="s">
        <v>56</v>
      </c>
      <c r="E418" s="9">
        <v>2</v>
      </c>
      <c r="F418" s="9">
        <v>3125</v>
      </c>
      <c r="G418" s="9">
        <v>6250</v>
      </c>
    </row>
    <row r="419" spans="1:7" ht="25.05" customHeight="1">
      <c r="A419" s="27" t="s">
        <v>411</v>
      </c>
      <c r="B419" s="27"/>
      <c r="C419" s="27"/>
      <c r="D419" s="27"/>
      <c r="E419" s="11">
        <f>SUBTOTAL(9,E415:E418)</f>
        <v>8</v>
      </c>
      <c r="F419" s="11" t="s">
        <v>364</v>
      </c>
      <c r="G419" s="11">
        <f>SUBTOTAL(9,G415:G418)</f>
        <v>25000</v>
      </c>
    </row>
    <row r="420" spans="1:7" ht="60" customHeight="1">
      <c r="A420" s="6" t="s">
        <v>345</v>
      </c>
      <c r="B420" s="20" t="s">
        <v>465</v>
      </c>
      <c r="C420" s="20"/>
      <c r="D420" s="6" t="s">
        <v>56</v>
      </c>
      <c r="E420" s="9">
        <v>2</v>
      </c>
      <c r="F420" s="9">
        <v>11125</v>
      </c>
      <c r="G420" s="9">
        <v>22250</v>
      </c>
    </row>
    <row r="421" spans="1:7" ht="60" customHeight="1">
      <c r="A421" s="6" t="s">
        <v>345</v>
      </c>
      <c r="B421" s="20" t="s">
        <v>466</v>
      </c>
      <c r="C421" s="20"/>
      <c r="D421" s="6" t="s">
        <v>56</v>
      </c>
      <c r="E421" s="9">
        <v>2</v>
      </c>
      <c r="F421" s="9">
        <v>11125</v>
      </c>
      <c r="G421" s="9">
        <v>22250</v>
      </c>
    </row>
    <row r="422" spans="1:7" ht="79.95" customHeight="1">
      <c r="A422" s="6" t="s">
        <v>345</v>
      </c>
      <c r="B422" s="20" t="s">
        <v>464</v>
      </c>
      <c r="C422" s="20"/>
      <c r="D422" s="6" t="s">
        <v>56</v>
      </c>
      <c r="E422" s="9">
        <v>2</v>
      </c>
      <c r="F422" s="9">
        <v>11125</v>
      </c>
      <c r="G422" s="9">
        <v>22250</v>
      </c>
    </row>
    <row r="423" spans="1:7" ht="79.95" customHeight="1">
      <c r="A423" s="6" t="s">
        <v>345</v>
      </c>
      <c r="B423" s="20" t="s">
        <v>467</v>
      </c>
      <c r="C423" s="20"/>
      <c r="D423" s="6" t="s">
        <v>56</v>
      </c>
      <c r="E423" s="9">
        <v>2</v>
      </c>
      <c r="F423" s="9">
        <v>11125</v>
      </c>
      <c r="G423" s="9">
        <v>22250</v>
      </c>
    </row>
    <row r="424" spans="1:7" ht="25.05" customHeight="1">
      <c r="A424" s="27" t="s">
        <v>411</v>
      </c>
      <c r="B424" s="27"/>
      <c r="C424" s="27"/>
      <c r="D424" s="27"/>
      <c r="E424" s="11">
        <f>SUBTOTAL(9,E420:E423)</f>
        <v>8</v>
      </c>
      <c r="F424" s="11" t="s">
        <v>364</v>
      </c>
      <c r="G424" s="11">
        <f>SUBTOTAL(9,G420:G423)</f>
        <v>89000</v>
      </c>
    </row>
    <row r="425" spans="1:7" ht="60" customHeight="1">
      <c r="A425" s="6" t="s">
        <v>347</v>
      </c>
      <c r="B425" s="20" t="s">
        <v>468</v>
      </c>
      <c r="C425" s="20"/>
      <c r="D425" s="6" t="s">
        <v>56</v>
      </c>
      <c r="E425" s="9">
        <v>3</v>
      </c>
      <c r="F425" s="9">
        <v>6000</v>
      </c>
      <c r="G425" s="9">
        <v>18000</v>
      </c>
    </row>
    <row r="426" spans="1:7" ht="79.95" customHeight="1">
      <c r="A426" s="6" t="s">
        <v>347</v>
      </c>
      <c r="B426" s="20" t="s">
        <v>469</v>
      </c>
      <c r="C426" s="20"/>
      <c r="D426" s="6" t="s">
        <v>56</v>
      </c>
      <c r="E426" s="9">
        <v>3</v>
      </c>
      <c r="F426" s="9">
        <v>6000</v>
      </c>
      <c r="G426" s="9">
        <v>18000</v>
      </c>
    </row>
    <row r="427" spans="1:7" ht="60" customHeight="1">
      <c r="A427" s="6" t="s">
        <v>347</v>
      </c>
      <c r="B427" s="20" t="s">
        <v>470</v>
      </c>
      <c r="C427" s="20"/>
      <c r="D427" s="6" t="s">
        <v>56</v>
      </c>
      <c r="E427" s="9">
        <v>3</v>
      </c>
      <c r="F427" s="9">
        <v>6000</v>
      </c>
      <c r="G427" s="9">
        <v>18000</v>
      </c>
    </row>
    <row r="428" spans="1:7" ht="60" customHeight="1">
      <c r="A428" s="6" t="s">
        <v>347</v>
      </c>
      <c r="B428" s="20" t="s">
        <v>471</v>
      </c>
      <c r="C428" s="20"/>
      <c r="D428" s="6" t="s">
        <v>56</v>
      </c>
      <c r="E428" s="9">
        <v>3</v>
      </c>
      <c r="F428" s="9">
        <v>6000</v>
      </c>
      <c r="G428" s="9">
        <v>18000</v>
      </c>
    </row>
    <row r="429" spans="1:7" ht="25.05" customHeight="1">
      <c r="A429" s="27" t="s">
        <v>411</v>
      </c>
      <c r="B429" s="27"/>
      <c r="C429" s="27"/>
      <c r="D429" s="27"/>
      <c r="E429" s="11">
        <f>SUBTOTAL(9,E425:E428)</f>
        <v>12</v>
      </c>
      <c r="F429" s="11" t="s">
        <v>364</v>
      </c>
      <c r="G429" s="11">
        <f>SUBTOTAL(9,G425:G428)</f>
        <v>72000</v>
      </c>
    </row>
    <row r="430" spans="1:7" ht="79.95" customHeight="1">
      <c r="A430" s="6" t="s">
        <v>349</v>
      </c>
      <c r="B430" s="20" t="s">
        <v>472</v>
      </c>
      <c r="C430" s="20"/>
      <c r="D430" s="6" t="s">
        <v>56</v>
      </c>
      <c r="E430" s="9">
        <v>72</v>
      </c>
      <c r="F430" s="9">
        <v>500</v>
      </c>
      <c r="G430" s="9">
        <v>36000</v>
      </c>
    </row>
    <row r="431" spans="1:7" ht="79.95" customHeight="1">
      <c r="A431" s="6" t="s">
        <v>349</v>
      </c>
      <c r="B431" s="20" t="s">
        <v>474</v>
      </c>
      <c r="C431" s="20"/>
      <c r="D431" s="6" t="s">
        <v>56</v>
      </c>
      <c r="E431" s="9">
        <v>72</v>
      </c>
      <c r="F431" s="9">
        <v>500</v>
      </c>
      <c r="G431" s="9">
        <v>36000</v>
      </c>
    </row>
    <row r="432" spans="1:7" ht="79.95" customHeight="1">
      <c r="A432" s="6" t="s">
        <v>349</v>
      </c>
      <c r="B432" s="20" t="s">
        <v>473</v>
      </c>
      <c r="C432" s="20"/>
      <c r="D432" s="6" t="s">
        <v>56</v>
      </c>
      <c r="E432" s="9">
        <v>72</v>
      </c>
      <c r="F432" s="9">
        <v>500</v>
      </c>
      <c r="G432" s="9">
        <v>36000</v>
      </c>
    </row>
    <row r="433" spans="1:7" ht="100.05" customHeight="1">
      <c r="A433" s="6" t="s">
        <v>349</v>
      </c>
      <c r="B433" s="20" t="s">
        <v>475</v>
      </c>
      <c r="C433" s="20"/>
      <c r="D433" s="6" t="s">
        <v>56</v>
      </c>
      <c r="E433" s="9">
        <v>72</v>
      </c>
      <c r="F433" s="9">
        <v>500</v>
      </c>
      <c r="G433" s="9">
        <v>36000</v>
      </c>
    </row>
    <row r="434" spans="1:7" ht="25.05" customHeight="1">
      <c r="A434" s="27" t="s">
        <v>411</v>
      </c>
      <c r="B434" s="27"/>
      <c r="C434" s="27"/>
      <c r="D434" s="27"/>
      <c r="E434" s="11">
        <f>SUBTOTAL(9,E430:E433)</f>
        <v>288</v>
      </c>
      <c r="F434" s="11" t="s">
        <v>364</v>
      </c>
      <c r="G434" s="11">
        <f>SUBTOTAL(9,G430:G433)</f>
        <v>144000</v>
      </c>
    </row>
    <row r="435" spans="1:7" ht="60" customHeight="1">
      <c r="A435" s="6" t="s">
        <v>353</v>
      </c>
      <c r="B435" s="20" t="s">
        <v>576</v>
      </c>
      <c r="C435" s="20"/>
      <c r="D435" s="6" t="s">
        <v>56</v>
      </c>
      <c r="E435" s="9">
        <v>1</v>
      </c>
      <c r="F435" s="9">
        <v>5000</v>
      </c>
      <c r="G435" s="9">
        <v>5000</v>
      </c>
    </row>
    <row r="436" spans="1:7" ht="25.05" customHeight="1">
      <c r="A436" s="27" t="s">
        <v>411</v>
      </c>
      <c r="B436" s="27"/>
      <c r="C436" s="27"/>
      <c r="D436" s="27"/>
      <c r="E436" s="11">
        <f>SUBTOTAL(9,E435:E435)</f>
        <v>1</v>
      </c>
      <c r="F436" s="11" t="s">
        <v>364</v>
      </c>
      <c r="G436" s="11">
        <f>SUBTOTAL(9,G435:G435)</f>
        <v>5000</v>
      </c>
    </row>
    <row r="437" spans="1:7" ht="79.95" customHeight="1">
      <c r="A437" s="6" t="s">
        <v>355</v>
      </c>
      <c r="B437" s="20" t="s">
        <v>483</v>
      </c>
      <c r="C437" s="20"/>
      <c r="D437" s="6" t="s">
        <v>56</v>
      </c>
      <c r="E437" s="9">
        <v>2</v>
      </c>
      <c r="F437" s="9">
        <v>12500</v>
      </c>
      <c r="G437" s="9">
        <v>25000</v>
      </c>
    </row>
    <row r="438" spans="1:7" ht="60" customHeight="1">
      <c r="A438" s="6" t="s">
        <v>355</v>
      </c>
      <c r="B438" s="20" t="s">
        <v>480</v>
      </c>
      <c r="C438" s="20"/>
      <c r="D438" s="6" t="s">
        <v>56</v>
      </c>
      <c r="E438" s="9">
        <v>2</v>
      </c>
      <c r="F438" s="9">
        <v>12500</v>
      </c>
      <c r="G438" s="9">
        <v>25000</v>
      </c>
    </row>
    <row r="439" spans="1:7" ht="79.95" customHeight="1">
      <c r="A439" s="6" t="s">
        <v>355</v>
      </c>
      <c r="B439" s="20" t="s">
        <v>482</v>
      </c>
      <c r="C439" s="20"/>
      <c r="D439" s="6" t="s">
        <v>56</v>
      </c>
      <c r="E439" s="9">
        <v>2</v>
      </c>
      <c r="F439" s="9">
        <v>12500</v>
      </c>
      <c r="G439" s="9">
        <v>25000</v>
      </c>
    </row>
    <row r="440" spans="1:7" ht="60" customHeight="1">
      <c r="A440" s="6" t="s">
        <v>355</v>
      </c>
      <c r="B440" s="20" t="s">
        <v>481</v>
      </c>
      <c r="C440" s="20"/>
      <c r="D440" s="6" t="s">
        <v>56</v>
      </c>
      <c r="E440" s="9">
        <v>2</v>
      </c>
      <c r="F440" s="9">
        <v>12500</v>
      </c>
      <c r="G440" s="9">
        <v>25000</v>
      </c>
    </row>
    <row r="441" spans="1:7" ht="25.05" customHeight="1">
      <c r="A441" s="27" t="s">
        <v>411</v>
      </c>
      <c r="B441" s="27"/>
      <c r="C441" s="27"/>
      <c r="D441" s="27"/>
      <c r="E441" s="11">
        <f>SUBTOTAL(9,E437:E440)</f>
        <v>8</v>
      </c>
      <c r="F441" s="11" t="s">
        <v>364</v>
      </c>
      <c r="G441" s="11">
        <f>SUBTOTAL(9,G437:G440)</f>
        <v>100000</v>
      </c>
    </row>
    <row r="442" spans="1:7" ht="60" customHeight="1">
      <c r="A442" s="6" t="s">
        <v>484</v>
      </c>
      <c r="B442" s="20" t="s">
        <v>486</v>
      </c>
      <c r="C442" s="20"/>
      <c r="D442" s="6" t="s">
        <v>56</v>
      </c>
      <c r="E442" s="9">
        <v>1</v>
      </c>
      <c r="F442" s="9">
        <v>8250</v>
      </c>
      <c r="G442" s="9">
        <v>8250</v>
      </c>
    </row>
    <row r="443" spans="1:7" ht="60" customHeight="1">
      <c r="A443" s="6" t="s">
        <v>484</v>
      </c>
      <c r="B443" s="20" t="s">
        <v>488</v>
      </c>
      <c r="C443" s="20"/>
      <c r="D443" s="6" t="s">
        <v>56</v>
      </c>
      <c r="E443" s="9">
        <v>1</v>
      </c>
      <c r="F443" s="9">
        <v>8250</v>
      </c>
      <c r="G443" s="9">
        <v>8250</v>
      </c>
    </row>
    <row r="444" spans="1:7" ht="60" customHeight="1">
      <c r="A444" s="6" t="s">
        <v>484</v>
      </c>
      <c r="B444" s="20" t="s">
        <v>487</v>
      </c>
      <c r="C444" s="20"/>
      <c r="D444" s="6" t="s">
        <v>56</v>
      </c>
      <c r="E444" s="9">
        <v>1</v>
      </c>
      <c r="F444" s="9">
        <v>8250</v>
      </c>
      <c r="G444" s="9">
        <v>8250</v>
      </c>
    </row>
    <row r="445" spans="1:7" ht="79.95" customHeight="1">
      <c r="A445" s="6" t="s">
        <v>484</v>
      </c>
      <c r="B445" s="20" t="s">
        <v>485</v>
      </c>
      <c r="C445" s="20"/>
      <c r="D445" s="6" t="s">
        <v>56</v>
      </c>
      <c r="E445" s="9">
        <v>1</v>
      </c>
      <c r="F445" s="9">
        <v>8250</v>
      </c>
      <c r="G445" s="9">
        <v>8250</v>
      </c>
    </row>
    <row r="446" spans="1:7" ht="25.05" customHeight="1">
      <c r="A446" s="27" t="s">
        <v>411</v>
      </c>
      <c r="B446" s="27"/>
      <c r="C446" s="27"/>
      <c r="D446" s="27"/>
      <c r="E446" s="11">
        <f>SUBTOTAL(9,E442:E445)</f>
        <v>4</v>
      </c>
      <c r="F446" s="11" t="s">
        <v>364</v>
      </c>
      <c r="G446" s="11">
        <f>SUBTOTAL(9,G442:G445)</f>
        <v>33000</v>
      </c>
    </row>
    <row r="447" spans="1:7" ht="25.05" customHeight="1">
      <c r="A447" s="27" t="s">
        <v>412</v>
      </c>
      <c r="B447" s="27"/>
      <c r="C447" s="27"/>
      <c r="D447" s="27"/>
      <c r="E447" s="27"/>
      <c r="F447" s="27"/>
      <c r="G447" s="11">
        <f>SUBTOTAL(9,G410:G446)</f>
        <v>2240400</v>
      </c>
    </row>
    <row r="448" spans="1:7" ht="25.05" customHeight="1"/>
    <row r="449" spans="1:7" ht="19.95" customHeight="1">
      <c r="A449" s="25" t="s">
        <v>300</v>
      </c>
      <c r="B449" s="25"/>
      <c r="C449" s="26" t="s">
        <v>174</v>
      </c>
      <c r="D449" s="26"/>
      <c r="E449" s="26"/>
      <c r="F449" s="26"/>
      <c r="G449" s="26"/>
    </row>
    <row r="450" spans="1:7" ht="19.95" customHeight="1">
      <c r="A450" s="25" t="s">
        <v>301</v>
      </c>
      <c r="B450" s="25"/>
      <c r="C450" s="26" t="s">
        <v>302</v>
      </c>
      <c r="D450" s="26"/>
      <c r="E450" s="26"/>
      <c r="F450" s="26"/>
      <c r="G450" s="26"/>
    </row>
    <row r="451" spans="1:7" ht="25.05" customHeight="1">
      <c r="A451" s="25" t="s">
        <v>303</v>
      </c>
      <c r="B451" s="25"/>
      <c r="C451" s="26" t="s">
        <v>271</v>
      </c>
      <c r="D451" s="26"/>
      <c r="E451" s="26"/>
      <c r="F451" s="26"/>
      <c r="G451" s="26"/>
    </row>
    <row r="452" spans="1:7" ht="15" customHeight="1"/>
    <row r="453" spans="1:7" ht="25.05" customHeight="1">
      <c r="A453" s="16" t="s">
        <v>404</v>
      </c>
      <c r="B453" s="16"/>
      <c r="C453" s="16"/>
      <c r="D453" s="16"/>
      <c r="E453" s="16"/>
      <c r="F453" s="16"/>
      <c r="G453" s="16"/>
    </row>
    <row r="454" spans="1:7" ht="15" customHeight="1"/>
    <row r="455" spans="1:7" ht="49.95" customHeight="1">
      <c r="A455" s="6" t="s">
        <v>205</v>
      </c>
      <c r="B455" s="21" t="s">
        <v>370</v>
      </c>
      <c r="C455" s="21"/>
      <c r="D455" s="6" t="s">
        <v>405</v>
      </c>
      <c r="E455" s="6" t="s">
        <v>406</v>
      </c>
      <c r="F455" s="6" t="s">
        <v>407</v>
      </c>
      <c r="G455" s="6" t="s">
        <v>408</v>
      </c>
    </row>
    <row r="456" spans="1:7" ht="15" customHeight="1">
      <c r="A456" s="6">
        <v>1</v>
      </c>
      <c r="B456" s="21">
        <v>2</v>
      </c>
      <c r="C456" s="21"/>
      <c r="D456" s="6">
        <v>3</v>
      </c>
      <c r="E456" s="6">
        <v>4</v>
      </c>
      <c r="F456" s="6">
        <v>5</v>
      </c>
      <c r="G456" s="6">
        <v>6</v>
      </c>
    </row>
    <row r="457" spans="1:7" ht="79.95" customHeight="1">
      <c r="A457" s="6" t="s">
        <v>491</v>
      </c>
      <c r="B457" s="20" t="s">
        <v>495</v>
      </c>
      <c r="C457" s="20"/>
      <c r="D457" s="6" t="s">
        <v>56</v>
      </c>
      <c r="E457" s="9">
        <v>10</v>
      </c>
      <c r="F457" s="9">
        <v>15000</v>
      </c>
      <c r="G457" s="9">
        <v>150000</v>
      </c>
    </row>
    <row r="458" spans="1:7" ht="60" customHeight="1">
      <c r="A458" s="6" t="s">
        <v>491</v>
      </c>
      <c r="B458" s="20" t="s">
        <v>492</v>
      </c>
      <c r="C458" s="20"/>
      <c r="D458" s="6" t="s">
        <v>56</v>
      </c>
      <c r="E458" s="9">
        <v>10</v>
      </c>
      <c r="F458" s="9">
        <v>24755.614000000001</v>
      </c>
      <c r="G458" s="9">
        <v>247556.14</v>
      </c>
    </row>
    <row r="459" spans="1:7" ht="25.05" customHeight="1">
      <c r="A459" s="27" t="s">
        <v>411</v>
      </c>
      <c r="B459" s="27"/>
      <c r="C459" s="27"/>
      <c r="D459" s="27"/>
      <c r="E459" s="11">
        <f>SUBTOTAL(9,E457:E458)</f>
        <v>20</v>
      </c>
      <c r="F459" s="11" t="s">
        <v>364</v>
      </c>
      <c r="G459" s="11">
        <f>SUBTOTAL(9,G457:G458)</f>
        <v>397556.14</v>
      </c>
    </row>
    <row r="460" spans="1:7" ht="25.05" customHeight="1">
      <c r="A460" s="27" t="s">
        <v>412</v>
      </c>
      <c r="B460" s="27"/>
      <c r="C460" s="27"/>
      <c r="D460" s="27"/>
      <c r="E460" s="27"/>
      <c r="F460" s="27"/>
      <c r="G460" s="11">
        <f>SUBTOTAL(9,G457:G459)</f>
        <v>397556.14</v>
      </c>
    </row>
    <row r="461" spans="1:7" ht="25.05" customHeight="1"/>
    <row r="462" spans="1:7" ht="19.95" customHeight="1">
      <c r="A462" s="25" t="s">
        <v>300</v>
      </c>
      <c r="B462" s="25"/>
      <c r="C462" s="26" t="s">
        <v>174</v>
      </c>
      <c r="D462" s="26"/>
      <c r="E462" s="26"/>
      <c r="F462" s="26"/>
      <c r="G462" s="26"/>
    </row>
    <row r="463" spans="1:7" ht="19.95" customHeight="1">
      <c r="A463" s="25" t="s">
        <v>301</v>
      </c>
      <c r="B463" s="25"/>
      <c r="C463" s="26" t="s">
        <v>302</v>
      </c>
      <c r="D463" s="26"/>
      <c r="E463" s="26"/>
      <c r="F463" s="26"/>
      <c r="G463" s="26"/>
    </row>
    <row r="464" spans="1:7" ht="25.05" customHeight="1">
      <c r="A464" s="25" t="s">
        <v>303</v>
      </c>
      <c r="B464" s="25"/>
      <c r="C464" s="26" t="s">
        <v>271</v>
      </c>
      <c r="D464" s="26"/>
      <c r="E464" s="26"/>
      <c r="F464" s="26"/>
      <c r="G464" s="26"/>
    </row>
    <row r="465" spans="1:7" ht="15" customHeight="1"/>
    <row r="466" spans="1:7" ht="25.05" customHeight="1">
      <c r="A466" s="16" t="s">
        <v>496</v>
      </c>
      <c r="B466" s="16"/>
      <c r="C466" s="16"/>
      <c r="D466" s="16"/>
      <c r="E466" s="16"/>
      <c r="F466" s="16"/>
      <c r="G466" s="16"/>
    </row>
    <row r="467" spans="1:7" ht="15" customHeight="1"/>
    <row r="468" spans="1:7" ht="49.95" customHeight="1">
      <c r="A468" s="6" t="s">
        <v>205</v>
      </c>
      <c r="B468" s="21" t="s">
        <v>370</v>
      </c>
      <c r="C468" s="21"/>
      <c r="D468" s="6" t="s">
        <v>405</v>
      </c>
      <c r="E468" s="6" t="s">
        <v>406</v>
      </c>
      <c r="F468" s="6" t="s">
        <v>407</v>
      </c>
      <c r="G468" s="6" t="s">
        <v>408</v>
      </c>
    </row>
    <row r="469" spans="1:7" ht="15" customHeight="1">
      <c r="A469" s="6">
        <v>1</v>
      </c>
      <c r="B469" s="21">
        <v>2</v>
      </c>
      <c r="C469" s="21"/>
      <c r="D469" s="6">
        <v>3</v>
      </c>
      <c r="E469" s="6">
        <v>4</v>
      </c>
      <c r="F469" s="6">
        <v>5</v>
      </c>
      <c r="G469" s="6">
        <v>6</v>
      </c>
    </row>
    <row r="470" spans="1:7" ht="79.95" customHeight="1">
      <c r="A470" s="6" t="s">
        <v>361</v>
      </c>
      <c r="B470" s="20" t="s">
        <v>497</v>
      </c>
      <c r="C470" s="20"/>
      <c r="D470" s="6" t="s">
        <v>56</v>
      </c>
      <c r="E470" s="9">
        <v>1100</v>
      </c>
      <c r="F470" s="9">
        <v>50</v>
      </c>
      <c r="G470" s="9">
        <v>55000</v>
      </c>
    </row>
    <row r="471" spans="1:7" ht="60" customHeight="1">
      <c r="A471" s="6" t="s">
        <v>361</v>
      </c>
      <c r="B471" s="20" t="s">
        <v>498</v>
      </c>
      <c r="C471" s="20"/>
      <c r="D471" s="6" t="s">
        <v>56</v>
      </c>
      <c r="E471" s="9">
        <v>1100</v>
      </c>
      <c r="F471" s="9">
        <v>50</v>
      </c>
      <c r="G471" s="9">
        <v>55000</v>
      </c>
    </row>
    <row r="472" spans="1:7" ht="60" customHeight="1">
      <c r="A472" s="6" t="s">
        <v>361</v>
      </c>
      <c r="B472" s="20" t="s">
        <v>499</v>
      </c>
      <c r="C472" s="20"/>
      <c r="D472" s="6" t="s">
        <v>56</v>
      </c>
      <c r="E472" s="9">
        <v>1100</v>
      </c>
      <c r="F472" s="9">
        <v>50</v>
      </c>
      <c r="G472" s="9">
        <v>55000</v>
      </c>
    </row>
    <row r="473" spans="1:7" ht="100.05" customHeight="1">
      <c r="A473" s="6" t="s">
        <v>361</v>
      </c>
      <c r="B473" s="20" t="s">
        <v>500</v>
      </c>
      <c r="C473" s="20"/>
      <c r="D473" s="6" t="s">
        <v>56</v>
      </c>
      <c r="E473" s="9">
        <v>400</v>
      </c>
      <c r="F473" s="9">
        <v>50</v>
      </c>
      <c r="G473" s="9">
        <v>20000</v>
      </c>
    </row>
    <row r="474" spans="1:7" ht="60" customHeight="1">
      <c r="A474" s="6" t="s">
        <v>361</v>
      </c>
      <c r="B474" s="20" t="s">
        <v>501</v>
      </c>
      <c r="C474" s="20"/>
      <c r="D474" s="6" t="s">
        <v>56</v>
      </c>
      <c r="E474" s="9">
        <v>1100</v>
      </c>
      <c r="F474" s="9">
        <v>50</v>
      </c>
      <c r="G474" s="9">
        <v>55000</v>
      </c>
    </row>
    <row r="475" spans="1:7" ht="25.05" customHeight="1">
      <c r="A475" s="27" t="s">
        <v>411</v>
      </c>
      <c r="B475" s="27"/>
      <c r="C475" s="27"/>
      <c r="D475" s="27"/>
      <c r="E475" s="11">
        <f>SUBTOTAL(9,E470:E474)</f>
        <v>4800</v>
      </c>
      <c r="F475" s="11" t="s">
        <v>364</v>
      </c>
      <c r="G475" s="11">
        <f>SUBTOTAL(9,G470:G474)</f>
        <v>240000</v>
      </c>
    </row>
    <row r="476" spans="1:7" ht="25.05" customHeight="1">
      <c r="A476" s="27" t="s">
        <v>412</v>
      </c>
      <c r="B476" s="27"/>
      <c r="C476" s="27"/>
      <c r="D476" s="27"/>
      <c r="E476" s="27"/>
      <c r="F476" s="27"/>
      <c r="G476" s="11">
        <f>SUBTOTAL(9,G470:G475)</f>
        <v>240000</v>
      </c>
    </row>
    <row r="477" spans="1:7" ht="25.05" customHeight="1"/>
    <row r="478" spans="1:7" ht="19.95" customHeight="1">
      <c r="A478" s="25" t="s">
        <v>300</v>
      </c>
      <c r="B478" s="25"/>
      <c r="C478" s="26" t="s">
        <v>174</v>
      </c>
      <c r="D478" s="26"/>
      <c r="E478" s="26"/>
      <c r="F478" s="26"/>
      <c r="G478" s="26"/>
    </row>
    <row r="479" spans="1:7" ht="19.95" customHeight="1">
      <c r="A479" s="25" t="s">
        <v>301</v>
      </c>
      <c r="B479" s="25"/>
      <c r="C479" s="26" t="s">
        <v>302</v>
      </c>
      <c r="D479" s="26"/>
      <c r="E479" s="26"/>
      <c r="F479" s="26"/>
      <c r="G479" s="26"/>
    </row>
    <row r="480" spans="1:7" ht="25.05" customHeight="1">
      <c r="A480" s="25" t="s">
        <v>303</v>
      </c>
      <c r="B480" s="25"/>
      <c r="C480" s="26" t="s">
        <v>271</v>
      </c>
      <c r="D480" s="26"/>
      <c r="E480" s="26"/>
      <c r="F480" s="26"/>
      <c r="G480" s="26"/>
    </row>
    <row r="481" spans="1:7" ht="15" customHeight="1"/>
    <row r="482" spans="1:7" ht="25.05" customHeight="1">
      <c r="A482" s="16" t="s">
        <v>413</v>
      </c>
      <c r="B482" s="16"/>
      <c r="C482" s="16"/>
      <c r="D482" s="16"/>
      <c r="E482" s="16"/>
      <c r="F482" s="16"/>
      <c r="G482" s="16"/>
    </row>
    <row r="483" spans="1:7" ht="15" customHeight="1"/>
    <row r="484" spans="1:7" ht="49.95" customHeight="1">
      <c r="A484" s="6" t="s">
        <v>205</v>
      </c>
      <c r="B484" s="21" t="s">
        <v>370</v>
      </c>
      <c r="C484" s="21"/>
      <c r="D484" s="6" t="s">
        <v>405</v>
      </c>
      <c r="E484" s="6" t="s">
        <v>406</v>
      </c>
      <c r="F484" s="6" t="s">
        <v>407</v>
      </c>
      <c r="G484" s="6" t="s">
        <v>408</v>
      </c>
    </row>
    <row r="485" spans="1:7" ht="15" customHeight="1">
      <c r="A485" s="6">
        <v>1</v>
      </c>
      <c r="B485" s="21">
        <v>2</v>
      </c>
      <c r="C485" s="21"/>
      <c r="D485" s="6">
        <v>3</v>
      </c>
      <c r="E485" s="6">
        <v>4</v>
      </c>
      <c r="F485" s="6">
        <v>5</v>
      </c>
      <c r="G485" s="6">
        <v>6</v>
      </c>
    </row>
    <row r="486" spans="1:7" ht="100.05" customHeight="1">
      <c r="A486" s="6" t="s">
        <v>359</v>
      </c>
      <c r="B486" s="20" t="s">
        <v>502</v>
      </c>
      <c r="C486" s="20"/>
      <c r="D486" s="6" t="s">
        <v>56</v>
      </c>
      <c r="E486" s="9">
        <v>1</v>
      </c>
      <c r="F486" s="9">
        <v>3000</v>
      </c>
      <c r="G486" s="9">
        <v>3000</v>
      </c>
    </row>
    <row r="487" spans="1:7" ht="60" customHeight="1">
      <c r="A487" s="6" t="s">
        <v>359</v>
      </c>
      <c r="B487" s="20" t="s">
        <v>503</v>
      </c>
      <c r="C487" s="20"/>
      <c r="D487" s="6" t="s">
        <v>56</v>
      </c>
      <c r="E487" s="9">
        <v>1</v>
      </c>
      <c r="F487" s="9">
        <v>36750</v>
      </c>
      <c r="G487" s="9">
        <v>36750</v>
      </c>
    </row>
    <row r="488" spans="1:7" ht="79.95" customHeight="1">
      <c r="A488" s="6" t="s">
        <v>359</v>
      </c>
      <c r="B488" s="20" t="s">
        <v>504</v>
      </c>
      <c r="C488" s="20"/>
      <c r="D488" s="6" t="s">
        <v>56</v>
      </c>
      <c r="E488" s="9">
        <v>1</v>
      </c>
      <c r="F488" s="9">
        <v>36750</v>
      </c>
      <c r="G488" s="9">
        <v>36750</v>
      </c>
    </row>
    <row r="489" spans="1:7" ht="60" customHeight="1">
      <c r="A489" s="6" t="s">
        <v>359</v>
      </c>
      <c r="B489" s="20" t="s">
        <v>505</v>
      </c>
      <c r="C489" s="20"/>
      <c r="D489" s="6" t="s">
        <v>56</v>
      </c>
      <c r="E489" s="9">
        <v>1</v>
      </c>
      <c r="F489" s="9">
        <v>36750</v>
      </c>
      <c r="G489" s="9">
        <v>36750</v>
      </c>
    </row>
    <row r="490" spans="1:7" ht="60" customHeight="1">
      <c r="A490" s="6" t="s">
        <v>359</v>
      </c>
      <c r="B490" s="20" t="s">
        <v>506</v>
      </c>
      <c r="C490" s="20"/>
      <c r="D490" s="6" t="s">
        <v>56</v>
      </c>
      <c r="E490" s="9">
        <v>1</v>
      </c>
      <c r="F490" s="9">
        <v>36750</v>
      </c>
      <c r="G490" s="9">
        <v>36750</v>
      </c>
    </row>
    <row r="491" spans="1:7" ht="25.05" customHeight="1">
      <c r="A491" s="27" t="s">
        <v>411</v>
      </c>
      <c r="B491" s="27"/>
      <c r="C491" s="27"/>
      <c r="D491" s="27"/>
      <c r="E491" s="11">
        <f>SUBTOTAL(9,E486:E490)</f>
        <v>5</v>
      </c>
      <c r="F491" s="11" t="s">
        <v>364</v>
      </c>
      <c r="G491" s="11">
        <f>SUBTOTAL(9,G486:G490)</f>
        <v>150000</v>
      </c>
    </row>
    <row r="492" spans="1:7" ht="60" customHeight="1">
      <c r="A492" s="6" t="s">
        <v>507</v>
      </c>
      <c r="B492" s="20" t="s">
        <v>508</v>
      </c>
      <c r="C492" s="20"/>
      <c r="D492" s="6" t="s">
        <v>56</v>
      </c>
      <c r="E492" s="9">
        <v>1</v>
      </c>
      <c r="F492" s="9">
        <v>50000</v>
      </c>
      <c r="G492" s="9">
        <v>50000</v>
      </c>
    </row>
    <row r="493" spans="1:7" ht="60" customHeight="1">
      <c r="A493" s="6" t="s">
        <v>507</v>
      </c>
      <c r="B493" s="20" t="s">
        <v>509</v>
      </c>
      <c r="C493" s="20"/>
      <c r="D493" s="6" t="s">
        <v>56</v>
      </c>
      <c r="E493" s="9">
        <v>1</v>
      </c>
      <c r="F493" s="9">
        <v>50000</v>
      </c>
      <c r="G493" s="9">
        <v>50000</v>
      </c>
    </row>
    <row r="494" spans="1:7" ht="79.95" customHeight="1">
      <c r="A494" s="6" t="s">
        <v>507</v>
      </c>
      <c r="B494" s="20" t="s">
        <v>510</v>
      </c>
      <c r="C494" s="20"/>
      <c r="D494" s="6" t="s">
        <v>56</v>
      </c>
      <c r="E494" s="9">
        <v>1</v>
      </c>
      <c r="F494" s="9">
        <v>50000</v>
      </c>
      <c r="G494" s="9">
        <v>50000</v>
      </c>
    </row>
    <row r="495" spans="1:7" ht="100.05" customHeight="1">
      <c r="A495" s="6" t="s">
        <v>507</v>
      </c>
      <c r="B495" s="20" t="s">
        <v>511</v>
      </c>
      <c r="C495" s="20"/>
      <c r="D495" s="6" t="s">
        <v>56</v>
      </c>
      <c r="E495" s="9">
        <v>1</v>
      </c>
      <c r="F495" s="9">
        <v>7729.14</v>
      </c>
      <c r="G495" s="9">
        <v>7729.14</v>
      </c>
    </row>
    <row r="496" spans="1:7" ht="60" customHeight="1">
      <c r="A496" s="6" t="s">
        <v>507</v>
      </c>
      <c r="B496" s="20" t="s">
        <v>512</v>
      </c>
      <c r="C496" s="20"/>
      <c r="D496" s="6" t="s">
        <v>56</v>
      </c>
      <c r="E496" s="9">
        <v>1</v>
      </c>
      <c r="F496" s="9">
        <v>50000</v>
      </c>
      <c r="G496" s="9">
        <v>50000</v>
      </c>
    </row>
    <row r="497" spans="1:7" ht="25.05" customHeight="1">
      <c r="A497" s="27" t="s">
        <v>411</v>
      </c>
      <c r="B497" s="27"/>
      <c r="C497" s="27"/>
      <c r="D497" s="27"/>
      <c r="E497" s="11">
        <f>SUBTOTAL(9,E492:E496)</f>
        <v>5</v>
      </c>
      <c r="F497" s="11" t="s">
        <v>364</v>
      </c>
      <c r="G497" s="11">
        <f>SUBTOTAL(9,G492:G496)</f>
        <v>207729.14</v>
      </c>
    </row>
    <row r="498" spans="1:7" ht="60" customHeight="1">
      <c r="A498" s="6" t="s">
        <v>513</v>
      </c>
      <c r="B498" s="20" t="s">
        <v>514</v>
      </c>
      <c r="C498" s="20"/>
      <c r="D498" s="6" t="s">
        <v>56</v>
      </c>
      <c r="E498" s="9">
        <v>1</v>
      </c>
      <c r="F498" s="9">
        <v>3000</v>
      </c>
      <c r="G498" s="9">
        <v>3000</v>
      </c>
    </row>
    <row r="499" spans="1:7" ht="60" customHeight="1">
      <c r="A499" s="6" t="s">
        <v>513</v>
      </c>
      <c r="B499" s="20" t="s">
        <v>515</v>
      </c>
      <c r="C499" s="20"/>
      <c r="D499" s="6" t="s">
        <v>56</v>
      </c>
      <c r="E499" s="9">
        <v>1</v>
      </c>
      <c r="F499" s="9">
        <v>3000</v>
      </c>
      <c r="G499" s="9">
        <v>3000</v>
      </c>
    </row>
    <row r="500" spans="1:7" ht="100.05" customHeight="1">
      <c r="A500" s="6" t="s">
        <v>513</v>
      </c>
      <c r="B500" s="20" t="s">
        <v>516</v>
      </c>
      <c r="C500" s="20"/>
      <c r="D500" s="6" t="s">
        <v>56</v>
      </c>
      <c r="E500" s="9">
        <v>1</v>
      </c>
      <c r="F500" s="9">
        <v>3000</v>
      </c>
      <c r="G500" s="9">
        <v>3000</v>
      </c>
    </row>
    <row r="501" spans="1:7" ht="60" customHeight="1">
      <c r="A501" s="6" t="s">
        <v>513</v>
      </c>
      <c r="B501" s="20" t="s">
        <v>517</v>
      </c>
      <c r="C501" s="20"/>
      <c r="D501" s="6" t="s">
        <v>56</v>
      </c>
      <c r="E501" s="9">
        <v>1</v>
      </c>
      <c r="F501" s="9">
        <v>3000</v>
      </c>
      <c r="G501" s="9">
        <v>3000</v>
      </c>
    </row>
    <row r="502" spans="1:7" ht="79.95" customHeight="1">
      <c r="A502" s="6" t="s">
        <v>513</v>
      </c>
      <c r="B502" s="20" t="s">
        <v>518</v>
      </c>
      <c r="C502" s="20"/>
      <c r="D502" s="6" t="s">
        <v>56</v>
      </c>
      <c r="E502" s="9">
        <v>1</v>
      </c>
      <c r="F502" s="9">
        <v>3000</v>
      </c>
      <c r="G502" s="9">
        <v>3000</v>
      </c>
    </row>
    <row r="503" spans="1:7" ht="25.05" customHeight="1">
      <c r="A503" s="27" t="s">
        <v>411</v>
      </c>
      <c r="B503" s="27"/>
      <c r="C503" s="27"/>
      <c r="D503" s="27"/>
      <c r="E503" s="11">
        <f>SUBTOTAL(9,E498:E502)</f>
        <v>5</v>
      </c>
      <c r="F503" s="11" t="s">
        <v>364</v>
      </c>
      <c r="G503" s="11">
        <f>SUBTOTAL(9,G498:G502)</f>
        <v>15000</v>
      </c>
    </row>
    <row r="504" spans="1:7" ht="25.05" customHeight="1">
      <c r="A504" s="27" t="s">
        <v>412</v>
      </c>
      <c r="B504" s="27"/>
      <c r="C504" s="27"/>
      <c r="D504" s="27"/>
      <c r="E504" s="27"/>
      <c r="F504" s="27"/>
      <c r="G504" s="11">
        <f>SUBTOTAL(9,G486:G503)</f>
        <v>372729.14</v>
      </c>
    </row>
    <row r="505" spans="1:7" ht="25.05" customHeight="1"/>
    <row r="506" spans="1:7" ht="19.95" customHeight="1">
      <c r="A506" s="25" t="s">
        <v>300</v>
      </c>
      <c r="B506" s="25"/>
      <c r="C506" s="26" t="s">
        <v>180</v>
      </c>
      <c r="D506" s="26"/>
      <c r="E506" s="26"/>
      <c r="F506" s="26"/>
      <c r="G506" s="26"/>
    </row>
    <row r="507" spans="1:7" ht="19.95" customHeight="1">
      <c r="A507" s="25" t="s">
        <v>301</v>
      </c>
      <c r="B507" s="25"/>
      <c r="C507" s="26" t="s">
        <v>302</v>
      </c>
      <c r="D507" s="26"/>
      <c r="E507" s="26"/>
      <c r="F507" s="26"/>
      <c r="G507" s="26"/>
    </row>
    <row r="508" spans="1:7" ht="25.05" customHeight="1">
      <c r="A508" s="25" t="s">
        <v>303</v>
      </c>
      <c r="B508" s="25"/>
      <c r="C508" s="26" t="s">
        <v>271</v>
      </c>
      <c r="D508" s="26"/>
      <c r="E508" s="26"/>
      <c r="F508" s="26"/>
      <c r="G508" s="26"/>
    </row>
    <row r="509" spans="1:7" ht="15" customHeight="1"/>
    <row r="510" spans="1:7" ht="25.05" customHeight="1">
      <c r="A510" s="16" t="s">
        <v>424</v>
      </c>
      <c r="B510" s="16"/>
      <c r="C510" s="16"/>
      <c r="D510" s="16"/>
      <c r="E510" s="16"/>
      <c r="F510" s="16"/>
      <c r="G510" s="16"/>
    </row>
    <row r="511" spans="1:7" ht="15" customHeight="1"/>
    <row r="512" spans="1:7" ht="49.95" customHeight="1">
      <c r="A512" s="6" t="s">
        <v>205</v>
      </c>
      <c r="B512" s="21" t="s">
        <v>370</v>
      </c>
      <c r="C512" s="21"/>
      <c r="D512" s="6" t="s">
        <v>405</v>
      </c>
      <c r="E512" s="6" t="s">
        <v>406</v>
      </c>
      <c r="F512" s="6" t="s">
        <v>407</v>
      </c>
      <c r="G512" s="6" t="s">
        <v>408</v>
      </c>
    </row>
    <row r="513" spans="1:7" ht="15" customHeight="1">
      <c r="A513" s="6">
        <v>1</v>
      </c>
      <c r="B513" s="21">
        <v>2</v>
      </c>
      <c r="C513" s="21"/>
      <c r="D513" s="6">
        <v>3</v>
      </c>
      <c r="E513" s="6">
        <v>4</v>
      </c>
      <c r="F513" s="6">
        <v>5</v>
      </c>
      <c r="G513" s="6">
        <v>6</v>
      </c>
    </row>
    <row r="514" spans="1:7" ht="60" customHeight="1">
      <c r="A514" s="6" t="s">
        <v>210</v>
      </c>
      <c r="B514" s="20" t="s">
        <v>565</v>
      </c>
      <c r="C514" s="20"/>
      <c r="D514" s="6" t="s">
        <v>56</v>
      </c>
      <c r="E514" s="9">
        <v>92.541449999999998</v>
      </c>
      <c r="F514" s="9">
        <v>2491.7399999999998</v>
      </c>
      <c r="G514" s="9">
        <v>230589.23</v>
      </c>
    </row>
    <row r="515" spans="1:7" ht="100.05" customHeight="1">
      <c r="A515" s="6" t="s">
        <v>210</v>
      </c>
      <c r="B515" s="20" t="s">
        <v>566</v>
      </c>
      <c r="C515" s="20"/>
      <c r="D515" s="6" t="s">
        <v>56</v>
      </c>
      <c r="E515" s="9">
        <v>6.0198900000000002</v>
      </c>
      <c r="F515" s="9">
        <v>2491.7399999999998</v>
      </c>
      <c r="G515" s="9">
        <v>15000</v>
      </c>
    </row>
    <row r="516" spans="1:7" ht="60" customHeight="1">
      <c r="A516" s="6" t="s">
        <v>210</v>
      </c>
      <c r="B516" s="20" t="s">
        <v>567</v>
      </c>
      <c r="C516" s="20"/>
      <c r="D516" s="6" t="s">
        <v>56</v>
      </c>
      <c r="E516" s="9">
        <v>92.054145000000005</v>
      </c>
      <c r="F516" s="9">
        <v>2491.7399999999998</v>
      </c>
      <c r="G516" s="9">
        <v>229375</v>
      </c>
    </row>
    <row r="517" spans="1:7" ht="60" customHeight="1">
      <c r="A517" s="6" t="s">
        <v>210</v>
      </c>
      <c r="B517" s="20" t="s">
        <v>568</v>
      </c>
      <c r="C517" s="20"/>
      <c r="D517" s="6" t="s">
        <v>56</v>
      </c>
      <c r="E517" s="9">
        <v>92.054145000000005</v>
      </c>
      <c r="F517" s="9">
        <v>2491.7399999999998</v>
      </c>
      <c r="G517" s="9">
        <v>229375</v>
      </c>
    </row>
    <row r="518" spans="1:7" ht="79.95" customHeight="1">
      <c r="A518" s="6" t="s">
        <v>210</v>
      </c>
      <c r="B518" s="20" t="s">
        <v>569</v>
      </c>
      <c r="C518" s="20"/>
      <c r="D518" s="6" t="s">
        <v>56</v>
      </c>
      <c r="E518" s="9">
        <v>26.868680999999999</v>
      </c>
      <c r="F518" s="9">
        <v>2491.7399999999998</v>
      </c>
      <c r="G518" s="9">
        <v>66949.77</v>
      </c>
    </row>
    <row r="519" spans="1:7" ht="25.05" customHeight="1">
      <c r="A519" s="27" t="s">
        <v>411</v>
      </c>
      <c r="B519" s="27"/>
      <c r="C519" s="27"/>
      <c r="D519" s="27"/>
      <c r="E519" s="11">
        <f>SUBTOTAL(9,E514:E518)</f>
        <v>309.53831099999996</v>
      </c>
      <c r="F519" s="11" t="s">
        <v>364</v>
      </c>
      <c r="G519" s="11">
        <f>SUBTOTAL(9,G514:G518)</f>
        <v>771289</v>
      </c>
    </row>
    <row r="520" spans="1:7" ht="60" customHeight="1">
      <c r="A520" s="6" t="s">
        <v>316</v>
      </c>
      <c r="B520" s="20" t="s">
        <v>570</v>
      </c>
      <c r="C520" s="20"/>
      <c r="D520" s="6" t="s">
        <v>56</v>
      </c>
      <c r="E520" s="9">
        <v>11286.788500000001</v>
      </c>
      <c r="F520" s="9">
        <v>9.2420000000000009</v>
      </c>
      <c r="G520" s="9">
        <v>104312.5</v>
      </c>
    </row>
    <row r="521" spans="1:7" ht="60" customHeight="1">
      <c r="A521" s="6" t="s">
        <v>316</v>
      </c>
      <c r="B521" s="20" t="s">
        <v>571</v>
      </c>
      <c r="C521" s="20"/>
      <c r="D521" s="6" t="s">
        <v>56</v>
      </c>
      <c r="E521" s="9">
        <v>11286.788500000001</v>
      </c>
      <c r="F521" s="9">
        <v>9.2420000000000009</v>
      </c>
      <c r="G521" s="9">
        <v>104312.5</v>
      </c>
    </row>
    <row r="522" spans="1:7" ht="100.05" customHeight="1">
      <c r="A522" s="6" t="s">
        <v>316</v>
      </c>
      <c r="B522" s="20" t="s">
        <v>572</v>
      </c>
      <c r="C522" s="20"/>
      <c r="D522" s="6" t="s">
        <v>56</v>
      </c>
      <c r="E522" s="9">
        <v>1082.0168000000001</v>
      </c>
      <c r="F522" s="9">
        <v>9.2420000000000009</v>
      </c>
      <c r="G522" s="9">
        <v>10000</v>
      </c>
    </row>
    <row r="523" spans="1:7" ht="79.95" customHeight="1">
      <c r="A523" s="6" t="s">
        <v>316</v>
      </c>
      <c r="B523" s="20" t="s">
        <v>573</v>
      </c>
      <c r="C523" s="20"/>
      <c r="D523" s="6" t="s">
        <v>56</v>
      </c>
      <c r="E523" s="9">
        <v>11286.788500000001</v>
      </c>
      <c r="F523" s="9">
        <v>9.2420000000000009</v>
      </c>
      <c r="G523" s="9">
        <v>104312.5</v>
      </c>
    </row>
    <row r="524" spans="1:7" ht="60" customHeight="1">
      <c r="A524" s="6" t="s">
        <v>316</v>
      </c>
      <c r="B524" s="20" t="s">
        <v>574</v>
      </c>
      <c r="C524" s="20"/>
      <c r="D524" s="6" t="s">
        <v>56</v>
      </c>
      <c r="E524" s="9">
        <v>11286.788500000001</v>
      </c>
      <c r="F524" s="9">
        <v>9.2420000000000009</v>
      </c>
      <c r="G524" s="9">
        <v>104312.5</v>
      </c>
    </row>
    <row r="525" spans="1:7" ht="25.05" customHeight="1">
      <c r="A525" s="27" t="s">
        <v>411</v>
      </c>
      <c r="B525" s="27"/>
      <c r="C525" s="27"/>
      <c r="D525" s="27"/>
      <c r="E525" s="11">
        <f>SUBTOTAL(9,E520:E524)</f>
        <v>46229.170800000007</v>
      </c>
      <c r="F525" s="11" t="s">
        <v>364</v>
      </c>
      <c r="G525" s="11">
        <f>SUBTOTAL(9,G520:G524)</f>
        <v>427250</v>
      </c>
    </row>
    <row r="526" spans="1:7" ht="25.05" customHeight="1">
      <c r="A526" s="27" t="s">
        <v>412</v>
      </c>
      <c r="B526" s="27"/>
      <c r="C526" s="27"/>
      <c r="D526" s="27"/>
      <c r="E526" s="27"/>
      <c r="F526" s="27"/>
      <c r="G526" s="11">
        <f>SUBTOTAL(9,G514:G525)</f>
        <v>1198539</v>
      </c>
    </row>
    <row r="527" spans="1:7" ht="25.05" customHeight="1"/>
    <row r="528" spans="1:7" ht="19.95" customHeight="1">
      <c r="A528" s="25" t="s">
        <v>300</v>
      </c>
      <c r="B528" s="25"/>
      <c r="C528" s="26" t="s">
        <v>174</v>
      </c>
      <c r="D528" s="26"/>
      <c r="E528" s="26"/>
      <c r="F528" s="26"/>
      <c r="G528" s="26"/>
    </row>
    <row r="529" spans="1:7" ht="19.95" customHeight="1">
      <c r="A529" s="25" t="s">
        <v>301</v>
      </c>
      <c r="B529" s="25"/>
      <c r="C529" s="26" t="s">
        <v>302</v>
      </c>
      <c r="D529" s="26"/>
      <c r="E529" s="26"/>
      <c r="F529" s="26"/>
      <c r="G529" s="26"/>
    </row>
    <row r="530" spans="1:7" ht="25.05" customHeight="1">
      <c r="A530" s="25" t="s">
        <v>303</v>
      </c>
      <c r="B530" s="25"/>
      <c r="C530" s="26" t="s">
        <v>274</v>
      </c>
      <c r="D530" s="26"/>
      <c r="E530" s="26"/>
      <c r="F530" s="26"/>
      <c r="G530" s="26"/>
    </row>
    <row r="531" spans="1:7" ht="15" customHeight="1"/>
    <row r="532" spans="1:7" ht="25.05" customHeight="1">
      <c r="A532" s="16" t="s">
        <v>418</v>
      </c>
      <c r="B532" s="16"/>
      <c r="C532" s="16"/>
      <c r="D532" s="16"/>
      <c r="E532" s="16"/>
      <c r="F532" s="16"/>
      <c r="G532" s="16"/>
    </row>
    <row r="533" spans="1:7" ht="15" customHeight="1"/>
    <row r="534" spans="1:7" ht="49.95" customHeight="1">
      <c r="A534" s="6" t="s">
        <v>205</v>
      </c>
      <c r="B534" s="21" t="s">
        <v>370</v>
      </c>
      <c r="C534" s="21"/>
      <c r="D534" s="6" t="s">
        <v>405</v>
      </c>
      <c r="E534" s="6" t="s">
        <v>406</v>
      </c>
      <c r="F534" s="6" t="s">
        <v>407</v>
      </c>
      <c r="G534" s="6" t="s">
        <v>408</v>
      </c>
    </row>
    <row r="535" spans="1:7" ht="15" customHeight="1">
      <c r="A535" s="6">
        <v>1</v>
      </c>
      <c r="B535" s="21">
        <v>2</v>
      </c>
      <c r="C535" s="21"/>
      <c r="D535" s="6">
        <v>3</v>
      </c>
      <c r="E535" s="6">
        <v>4</v>
      </c>
      <c r="F535" s="6">
        <v>5</v>
      </c>
      <c r="G535" s="6">
        <v>6</v>
      </c>
    </row>
    <row r="536" spans="1:7" ht="60" customHeight="1">
      <c r="A536" s="6" t="s">
        <v>318</v>
      </c>
      <c r="B536" s="20" t="s">
        <v>419</v>
      </c>
      <c r="C536" s="20"/>
      <c r="D536" s="6" t="s">
        <v>56</v>
      </c>
      <c r="E536" s="9">
        <v>8</v>
      </c>
      <c r="F536" s="9">
        <v>6875</v>
      </c>
      <c r="G536" s="9">
        <v>55000</v>
      </c>
    </row>
    <row r="537" spans="1:7" ht="100.05" customHeight="1">
      <c r="A537" s="6" t="s">
        <v>318</v>
      </c>
      <c r="B537" s="20" t="s">
        <v>420</v>
      </c>
      <c r="C537" s="20"/>
      <c r="D537" s="6" t="s">
        <v>56</v>
      </c>
      <c r="E537" s="9">
        <v>1</v>
      </c>
      <c r="F537" s="9">
        <v>4800</v>
      </c>
      <c r="G537" s="9">
        <v>4800</v>
      </c>
    </row>
    <row r="538" spans="1:7" ht="60" customHeight="1">
      <c r="A538" s="6" t="s">
        <v>318</v>
      </c>
      <c r="B538" s="20" t="s">
        <v>421</v>
      </c>
      <c r="C538" s="20"/>
      <c r="D538" s="6" t="s">
        <v>56</v>
      </c>
      <c r="E538" s="9">
        <v>8</v>
      </c>
      <c r="F538" s="9">
        <v>6875</v>
      </c>
      <c r="G538" s="9">
        <v>55000</v>
      </c>
    </row>
    <row r="539" spans="1:7" ht="60" customHeight="1">
      <c r="A539" s="6" t="s">
        <v>318</v>
      </c>
      <c r="B539" s="20" t="s">
        <v>422</v>
      </c>
      <c r="C539" s="20"/>
      <c r="D539" s="6" t="s">
        <v>56</v>
      </c>
      <c r="E539" s="9">
        <v>8</v>
      </c>
      <c r="F539" s="9">
        <v>5025</v>
      </c>
      <c r="G539" s="9">
        <v>40200</v>
      </c>
    </row>
    <row r="540" spans="1:7" ht="79.95" customHeight="1">
      <c r="A540" s="6" t="s">
        <v>318</v>
      </c>
      <c r="B540" s="20" t="s">
        <v>423</v>
      </c>
      <c r="C540" s="20"/>
      <c r="D540" s="6" t="s">
        <v>56</v>
      </c>
      <c r="E540" s="9">
        <v>8</v>
      </c>
      <c r="F540" s="9">
        <v>6875</v>
      </c>
      <c r="G540" s="9">
        <v>55000</v>
      </c>
    </row>
    <row r="541" spans="1:7" ht="25.05" customHeight="1">
      <c r="A541" s="27" t="s">
        <v>411</v>
      </c>
      <c r="B541" s="27"/>
      <c r="C541" s="27"/>
      <c r="D541" s="27"/>
      <c r="E541" s="11">
        <f>SUBTOTAL(9,E536:E540)</f>
        <v>33</v>
      </c>
      <c r="F541" s="11" t="s">
        <v>364</v>
      </c>
      <c r="G541" s="11">
        <f>SUBTOTAL(9,G536:G540)</f>
        <v>210000</v>
      </c>
    </row>
    <row r="542" spans="1:7" ht="25.05" customHeight="1">
      <c r="A542" s="27" t="s">
        <v>412</v>
      </c>
      <c r="B542" s="27"/>
      <c r="C542" s="27"/>
      <c r="D542" s="27"/>
      <c r="E542" s="27"/>
      <c r="F542" s="27"/>
      <c r="G542" s="11">
        <f>SUBTOTAL(9,G536:G541)</f>
        <v>210000</v>
      </c>
    </row>
    <row r="543" spans="1:7" ht="25.05" customHeight="1"/>
    <row r="544" spans="1:7" ht="19.95" customHeight="1">
      <c r="A544" s="25" t="s">
        <v>300</v>
      </c>
      <c r="B544" s="25"/>
      <c r="C544" s="26" t="s">
        <v>174</v>
      </c>
      <c r="D544" s="26"/>
      <c r="E544" s="26"/>
      <c r="F544" s="26"/>
      <c r="G544" s="26"/>
    </row>
    <row r="545" spans="1:7" ht="19.95" customHeight="1">
      <c r="A545" s="25" t="s">
        <v>301</v>
      </c>
      <c r="B545" s="25"/>
      <c r="C545" s="26" t="s">
        <v>302</v>
      </c>
      <c r="D545" s="26"/>
      <c r="E545" s="26"/>
      <c r="F545" s="26"/>
      <c r="G545" s="26"/>
    </row>
    <row r="546" spans="1:7" ht="25.05" customHeight="1">
      <c r="A546" s="25" t="s">
        <v>303</v>
      </c>
      <c r="B546" s="25"/>
      <c r="C546" s="26" t="s">
        <v>274</v>
      </c>
      <c r="D546" s="26"/>
      <c r="E546" s="26"/>
      <c r="F546" s="26"/>
      <c r="G546" s="26"/>
    </row>
    <row r="547" spans="1:7" ht="15" customHeight="1"/>
    <row r="548" spans="1:7" ht="25.05" customHeight="1">
      <c r="A548" s="16" t="s">
        <v>424</v>
      </c>
      <c r="B548" s="16"/>
      <c r="C548" s="16"/>
      <c r="D548" s="16"/>
      <c r="E548" s="16"/>
      <c r="F548" s="16"/>
      <c r="G548" s="16"/>
    </row>
    <row r="549" spans="1:7" ht="15" customHeight="1"/>
    <row r="550" spans="1:7" ht="49.95" customHeight="1">
      <c r="A550" s="6" t="s">
        <v>205</v>
      </c>
      <c r="B550" s="21" t="s">
        <v>370</v>
      </c>
      <c r="C550" s="21"/>
      <c r="D550" s="6" t="s">
        <v>405</v>
      </c>
      <c r="E550" s="6" t="s">
        <v>406</v>
      </c>
      <c r="F550" s="6" t="s">
        <v>407</v>
      </c>
      <c r="G550" s="6" t="s">
        <v>408</v>
      </c>
    </row>
    <row r="551" spans="1:7" ht="15" customHeight="1">
      <c r="A551" s="6">
        <v>1</v>
      </c>
      <c r="B551" s="21">
        <v>2</v>
      </c>
      <c r="C551" s="21"/>
      <c r="D551" s="6">
        <v>3</v>
      </c>
      <c r="E551" s="6">
        <v>4</v>
      </c>
      <c r="F551" s="6">
        <v>5</v>
      </c>
      <c r="G551" s="6">
        <v>6</v>
      </c>
    </row>
    <row r="552" spans="1:7" ht="100.05" customHeight="1">
      <c r="A552" s="6" t="s">
        <v>317</v>
      </c>
      <c r="B552" s="20" t="s">
        <v>425</v>
      </c>
      <c r="C552" s="20"/>
      <c r="D552" s="6" t="s">
        <v>56</v>
      </c>
      <c r="E552" s="9">
        <v>18.382300000000001</v>
      </c>
      <c r="F552" s="9">
        <v>32.64</v>
      </c>
      <c r="G552" s="9">
        <v>600</v>
      </c>
    </row>
    <row r="553" spans="1:7" ht="79.95" customHeight="1">
      <c r="A553" s="6" t="s">
        <v>317</v>
      </c>
      <c r="B553" s="20" t="s">
        <v>426</v>
      </c>
      <c r="C553" s="20"/>
      <c r="D553" s="6" t="s">
        <v>56</v>
      </c>
      <c r="E553" s="9">
        <v>225.18379999999999</v>
      </c>
      <c r="F553" s="9">
        <v>32.64</v>
      </c>
      <c r="G553" s="9">
        <v>7350</v>
      </c>
    </row>
    <row r="554" spans="1:7" ht="60" customHeight="1">
      <c r="A554" s="6" t="s">
        <v>317</v>
      </c>
      <c r="B554" s="20" t="s">
        <v>427</v>
      </c>
      <c r="C554" s="20"/>
      <c r="D554" s="6" t="s">
        <v>56</v>
      </c>
      <c r="E554" s="9">
        <v>225.18379999999999</v>
      </c>
      <c r="F554" s="9">
        <v>32.64</v>
      </c>
      <c r="G554" s="9">
        <v>7350</v>
      </c>
    </row>
    <row r="555" spans="1:7" ht="60" customHeight="1">
      <c r="A555" s="6" t="s">
        <v>317</v>
      </c>
      <c r="B555" s="20" t="s">
        <v>428</v>
      </c>
      <c r="C555" s="20"/>
      <c r="D555" s="6" t="s">
        <v>56</v>
      </c>
      <c r="E555" s="9">
        <v>225.18379999999999</v>
      </c>
      <c r="F555" s="9">
        <v>32.64</v>
      </c>
      <c r="G555" s="9">
        <v>7350</v>
      </c>
    </row>
    <row r="556" spans="1:7" ht="60" customHeight="1">
      <c r="A556" s="6" t="s">
        <v>317</v>
      </c>
      <c r="B556" s="20" t="s">
        <v>429</v>
      </c>
      <c r="C556" s="20"/>
      <c r="D556" s="6" t="s">
        <v>56</v>
      </c>
      <c r="E556" s="9">
        <v>225.18379999999999</v>
      </c>
      <c r="F556" s="9">
        <v>32.64</v>
      </c>
      <c r="G556" s="9">
        <v>7350</v>
      </c>
    </row>
    <row r="557" spans="1:7" ht="25.05" customHeight="1">
      <c r="A557" s="27" t="s">
        <v>411</v>
      </c>
      <c r="B557" s="27"/>
      <c r="C557" s="27"/>
      <c r="D557" s="27"/>
      <c r="E557" s="11">
        <f>SUBTOTAL(9,E552:E556)</f>
        <v>919.11750000000006</v>
      </c>
      <c r="F557" s="11" t="s">
        <v>364</v>
      </c>
      <c r="G557" s="11">
        <f>SUBTOTAL(9,G552:G556)</f>
        <v>30000</v>
      </c>
    </row>
    <row r="558" spans="1:7" ht="25.05" customHeight="1">
      <c r="A558" s="27" t="s">
        <v>412</v>
      </c>
      <c r="B558" s="27"/>
      <c r="C558" s="27"/>
      <c r="D558" s="27"/>
      <c r="E558" s="27"/>
      <c r="F558" s="27"/>
      <c r="G558" s="11">
        <f>SUBTOTAL(9,G552:G557)</f>
        <v>30000</v>
      </c>
    </row>
    <row r="559" spans="1:7" ht="25.05" customHeight="1"/>
    <row r="560" spans="1:7" ht="19.95" customHeight="1">
      <c r="A560" s="25" t="s">
        <v>300</v>
      </c>
      <c r="B560" s="25"/>
      <c r="C560" s="26" t="s">
        <v>174</v>
      </c>
      <c r="D560" s="26"/>
      <c r="E560" s="26"/>
      <c r="F560" s="26"/>
      <c r="G560" s="26"/>
    </row>
    <row r="561" spans="1:7" ht="19.95" customHeight="1">
      <c r="A561" s="25" t="s">
        <v>301</v>
      </c>
      <c r="B561" s="25"/>
      <c r="C561" s="26" t="s">
        <v>302</v>
      </c>
      <c r="D561" s="26"/>
      <c r="E561" s="26"/>
      <c r="F561" s="26"/>
      <c r="G561" s="26"/>
    </row>
    <row r="562" spans="1:7" ht="25.05" customHeight="1">
      <c r="A562" s="25" t="s">
        <v>303</v>
      </c>
      <c r="B562" s="25"/>
      <c r="C562" s="26" t="s">
        <v>274</v>
      </c>
      <c r="D562" s="26"/>
      <c r="E562" s="26"/>
      <c r="F562" s="26"/>
      <c r="G562" s="26"/>
    </row>
    <row r="563" spans="1:7" ht="15" customHeight="1"/>
    <row r="564" spans="1:7" ht="25.05" customHeight="1">
      <c r="A564" s="16" t="s">
        <v>430</v>
      </c>
      <c r="B564" s="16"/>
      <c r="C564" s="16"/>
      <c r="D564" s="16"/>
      <c r="E564" s="16"/>
      <c r="F564" s="16"/>
      <c r="G564" s="16"/>
    </row>
    <row r="565" spans="1:7" ht="15" customHeight="1"/>
    <row r="566" spans="1:7" ht="49.95" customHeight="1">
      <c r="A566" s="6" t="s">
        <v>205</v>
      </c>
      <c r="B566" s="21" t="s">
        <v>370</v>
      </c>
      <c r="C566" s="21"/>
      <c r="D566" s="6" t="s">
        <v>405</v>
      </c>
      <c r="E566" s="6" t="s">
        <v>406</v>
      </c>
      <c r="F566" s="6" t="s">
        <v>407</v>
      </c>
      <c r="G566" s="6" t="s">
        <v>408</v>
      </c>
    </row>
    <row r="567" spans="1:7" ht="15" customHeight="1">
      <c r="A567" s="6">
        <v>1</v>
      </c>
      <c r="B567" s="21">
        <v>2</v>
      </c>
      <c r="C567" s="21"/>
      <c r="D567" s="6">
        <v>3</v>
      </c>
      <c r="E567" s="6">
        <v>4</v>
      </c>
      <c r="F567" s="6">
        <v>5</v>
      </c>
      <c r="G567" s="6">
        <v>6</v>
      </c>
    </row>
    <row r="568" spans="1:7" ht="60" customHeight="1">
      <c r="A568" s="6" t="s">
        <v>321</v>
      </c>
      <c r="B568" s="20" t="s">
        <v>433</v>
      </c>
      <c r="C568" s="20"/>
      <c r="D568" s="6" t="s">
        <v>56</v>
      </c>
      <c r="E568" s="9">
        <v>1</v>
      </c>
      <c r="F568" s="9">
        <v>45000</v>
      </c>
      <c r="G568" s="9">
        <v>45000</v>
      </c>
    </row>
    <row r="569" spans="1:7" ht="79.95" customHeight="1">
      <c r="A569" s="6" t="s">
        <v>321</v>
      </c>
      <c r="B569" s="20" t="s">
        <v>431</v>
      </c>
      <c r="C569" s="20"/>
      <c r="D569" s="6" t="s">
        <v>56</v>
      </c>
      <c r="E569" s="9">
        <v>1</v>
      </c>
      <c r="F569" s="9">
        <v>45000</v>
      </c>
      <c r="G569" s="9">
        <v>45000</v>
      </c>
    </row>
    <row r="570" spans="1:7" ht="60" customHeight="1">
      <c r="A570" s="6" t="s">
        <v>321</v>
      </c>
      <c r="B570" s="20" t="s">
        <v>432</v>
      </c>
      <c r="C570" s="20"/>
      <c r="D570" s="6" t="s">
        <v>56</v>
      </c>
      <c r="E570" s="9">
        <v>1</v>
      </c>
      <c r="F570" s="9">
        <v>45000</v>
      </c>
      <c r="G570" s="9">
        <v>45000</v>
      </c>
    </row>
    <row r="571" spans="1:7" ht="25.05" customHeight="1">
      <c r="A571" s="27" t="s">
        <v>411</v>
      </c>
      <c r="B571" s="27"/>
      <c r="C571" s="27"/>
      <c r="D571" s="27"/>
      <c r="E571" s="11">
        <f>SUBTOTAL(9,E568:E570)</f>
        <v>3</v>
      </c>
      <c r="F571" s="11" t="s">
        <v>364</v>
      </c>
      <c r="G571" s="11">
        <f>SUBTOTAL(9,G568:G570)</f>
        <v>135000</v>
      </c>
    </row>
    <row r="572" spans="1:7" ht="60" customHeight="1">
      <c r="A572" s="6" t="s">
        <v>322</v>
      </c>
      <c r="B572" s="20" t="s">
        <v>575</v>
      </c>
      <c r="C572" s="20"/>
      <c r="D572" s="6" t="s">
        <v>56</v>
      </c>
      <c r="E572" s="9">
        <v>2</v>
      </c>
      <c r="F572" s="9">
        <v>6250</v>
      </c>
      <c r="G572" s="9">
        <v>12500</v>
      </c>
    </row>
    <row r="573" spans="1:7" ht="79.95" customHeight="1">
      <c r="A573" s="6" t="s">
        <v>322</v>
      </c>
      <c r="B573" s="20" t="s">
        <v>434</v>
      </c>
      <c r="C573" s="20"/>
      <c r="D573" s="6" t="s">
        <v>56</v>
      </c>
      <c r="E573" s="9">
        <v>2</v>
      </c>
      <c r="F573" s="9">
        <v>14150</v>
      </c>
      <c r="G573" s="9">
        <v>28300</v>
      </c>
    </row>
    <row r="574" spans="1:7" ht="60" customHeight="1">
      <c r="A574" s="6" t="s">
        <v>322</v>
      </c>
      <c r="B574" s="20" t="s">
        <v>435</v>
      </c>
      <c r="C574" s="20"/>
      <c r="D574" s="6" t="s">
        <v>56</v>
      </c>
      <c r="E574" s="9">
        <v>2</v>
      </c>
      <c r="F574" s="9">
        <v>6250</v>
      </c>
      <c r="G574" s="9">
        <v>12500</v>
      </c>
    </row>
    <row r="575" spans="1:7" ht="60" customHeight="1">
      <c r="A575" s="6" t="s">
        <v>322</v>
      </c>
      <c r="B575" s="20" t="s">
        <v>436</v>
      </c>
      <c r="C575" s="20"/>
      <c r="D575" s="6" t="s">
        <v>56</v>
      </c>
      <c r="E575" s="9">
        <v>2</v>
      </c>
      <c r="F575" s="9">
        <v>6250</v>
      </c>
      <c r="G575" s="9">
        <v>12500</v>
      </c>
    </row>
    <row r="576" spans="1:7" ht="25.05" customHeight="1">
      <c r="A576" s="27" t="s">
        <v>411</v>
      </c>
      <c r="B576" s="27"/>
      <c r="C576" s="27"/>
      <c r="D576" s="27"/>
      <c r="E576" s="11">
        <f>SUBTOTAL(9,E572:E575)</f>
        <v>8</v>
      </c>
      <c r="F576" s="11" t="s">
        <v>364</v>
      </c>
      <c r="G576" s="11">
        <f>SUBTOTAL(9,G572:G575)</f>
        <v>65800</v>
      </c>
    </row>
    <row r="577" spans="1:7" ht="79.95" customHeight="1">
      <c r="A577" s="6" t="s">
        <v>324</v>
      </c>
      <c r="B577" s="20" t="s">
        <v>440</v>
      </c>
      <c r="C577" s="20"/>
      <c r="D577" s="6" t="s">
        <v>56</v>
      </c>
      <c r="E577" s="9">
        <v>1</v>
      </c>
      <c r="F577" s="9">
        <v>12500</v>
      </c>
      <c r="G577" s="9">
        <v>12500</v>
      </c>
    </row>
    <row r="578" spans="1:7" ht="60" customHeight="1">
      <c r="A578" s="6" t="s">
        <v>324</v>
      </c>
      <c r="B578" s="20" t="s">
        <v>438</v>
      </c>
      <c r="C578" s="20"/>
      <c r="D578" s="6" t="s">
        <v>56</v>
      </c>
      <c r="E578" s="9">
        <v>1</v>
      </c>
      <c r="F578" s="9">
        <v>12500</v>
      </c>
      <c r="G578" s="9">
        <v>12500</v>
      </c>
    </row>
    <row r="579" spans="1:7" ht="60" customHeight="1">
      <c r="A579" s="6" t="s">
        <v>324</v>
      </c>
      <c r="B579" s="20" t="s">
        <v>437</v>
      </c>
      <c r="C579" s="20"/>
      <c r="D579" s="6" t="s">
        <v>56</v>
      </c>
      <c r="E579" s="9">
        <v>1</v>
      </c>
      <c r="F579" s="9">
        <v>12500</v>
      </c>
      <c r="G579" s="9">
        <v>12500</v>
      </c>
    </row>
    <row r="580" spans="1:7" ht="60" customHeight="1">
      <c r="A580" s="6" t="s">
        <v>324</v>
      </c>
      <c r="B580" s="20" t="s">
        <v>439</v>
      </c>
      <c r="C580" s="20"/>
      <c r="D580" s="6" t="s">
        <v>56</v>
      </c>
      <c r="E580" s="9">
        <v>1</v>
      </c>
      <c r="F580" s="9">
        <v>12500</v>
      </c>
      <c r="G580" s="9">
        <v>12500</v>
      </c>
    </row>
    <row r="581" spans="1:7" ht="25.05" customHeight="1">
      <c r="A581" s="27" t="s">
        <v>411</v>
      </c>
      <c r="B581" s="27"/>
      <c r="C581" s="27"/>
      <c r="D581" s="27"/>
      <c r="E581" s="11">
        <f>SUBTOTAL(9,E577:E580)</f>
        <v>4</v>
      </c>
      <c r="F581" s="11" t="s">
        <v>364</v>
      </c>
      <c r="G581" s="11">
        <f>SUBTOTAL(9,G577:G580)</f>
        <v>50000</v>
      </c>
    </row>
    <row r="582" spans="1:7" ht="60" customHeight="1">
      <c r="A582" s="6" t="s">
        <v>335</v>
      </c>
      <c r="B582" s="20" t="s">
        <v>444</v>
      </c>
      <c r="C582" s="20"/>
      <c r="D582" s="6" t="s">
        <v>56</v>
      </c>
      <c r="E582" s="9">
        <v>1</v>
      </c>
      <c r="F582" s="9">
        <v>19800</v>
      </c>
      <c r="G582" s="9">
        <v>19800</v>
      </c>
    </row>
    <row r="583" spans="1:7" ht="79.95" customHeight="1">
      <c r="A583" s="6" t="s">
        <v>335</v>
      </c>
      <c r="B583" s="20" t="s">
        <v>443</v>
      </c>
      <c r="C583" s="20"/>
      <c r="D583" s="6" t="s">
        <v>56</v>
      </c>
      <c r="E583" s="9">
        <v>1</v>
      </c>
      <c r="F583" s="9">
        <v>19800</v>
      </c>
      <c r="G583" s="9">
        <v>19800</v>
      </c>
    </row>
    <row r="584" spans="1:7" ht="60" customHeight="1">
      <c r="A584" s="6" t="s">
        <v>335</v>
      </c>
      <c r="B584" s="20" t="s">
        <v>441</v>
      </c>
      <c r="C584" s="20"/>
      <c r="D584" s="6" t="s">
        <v>56</v>
      </c>
      <c r="E584" s="9">
        <v>1</v>
      </c>
      <c r="F584" s="9">
        <v>19800</v>
      </c>
      <c r="G584" s="9">
        <v>19800</v>
      </c>
    </row>
    <row r="585" spans="1:7" ht="60" customHeight="1">
      <c r="A585" s="6" t="s">
        <v>335</v>
      </c>
      <c r="B585" s="20" t="s">
        <v>442</v>
      </c>
      <c r="C585" s="20"/>
      <c r="D585" s="6" t="s">
        <v>56</v>
      </c>
      <c r="E585" s="9">
        <v>1</v>
      </c>
      <c r="F585" s="9">
        <v>19800</v>
      </c>
      <c r="G585" s="9">
        <v>19800</v>
      </c>
    </row>
    <row r="586" spans="1:7" ht="25.05" customHeight="1">
      <c r="A586" s="27" t="s">
        <v>411</v>
      </c>
      <c r="B586" s="27"/>
      <c r="C586" s="27"/>
      <c r="D586" s="27"/>
      <c r="E586" s="11">
        <f>SUBTOTAL(9,E582:E585)</f>
        <v>4</v>
      </c>
      <c r="F586" s="11" t="s">
        <v>364</v>
      </c>
      <c r="G586" s="11">
        <f>SUBTOTAL(9,G582:G585)</f>
        <v>79200</v>
      </c>
    </row>
    <row r="587" spans="1:7" ht="25.05" customHeight="1">
      <c r="A587" s="27" t="s">
        <v>412</v>
      </c>
      <c r="B587" s="27"/>
      <c r="C587" s="27"/>
      <c r="D587" s="27"/>
      <c r="E587" s="27"/>
      <c r="F587" s="27"/>
      <c r="G587" s="11">
        <f>SUBTOTAL(9,G568:G586)</f>
        <v>330000</v>
      </c>
    </row>
    <row r="588" spans="1:7" ht="25.05" customHeight="1"/>
    <row r="589" spans="1:7" ht="19.95" customHeight="1">
      <c r="A589" s="25" t="s">
        <v>300</v>
      </c>
      <c r="B589" s="25"/>
      <c r="C589" s="26" t="s">
        <v>174</v>
      </c>
      <c r="D589" s="26"/>
      <c r="E589" s="26"/>
      <c r="F589" s="26"/>
      <c r="G589" s="26"/>
    </row>
    <row r="590" spans="1:7" ht="19.95" customHeight="1">
      <c r="A590" s="25" t="s">
        <v>301</v>
      </c>
      <c r="B590" s="25"/>
      <c r="C590" s="26" t="s">
        <v>302</v>
      </c>
      <c r="D590" s="26"/>
      <c r="E590" s="26"/>
      <c r="F590" s="26"/>
      <c r="G590" s="26"/>
    </row>
    <row r="591" spans="1:7" ht="25.05" customHeight="1">
      <c r="A591" s="25" t="s">
        <v>303</v>
      </c>
      <c r="B591" s="25"/>
      <c r="C591" s="26" t="s">
        <v>274</v>
      </c>
      <c r="D591" s="26"/>
      <c r="E591" s="26"/>
      <c r="F591" s="26"/>
      <c r="G591" s="26"/>
    </row>
    <row r="592" spans="1:7" ht="15" customHeight="1"/>
    <row r="593" spans="1:7" ht="25.05" customHeight="1">
      <c r="A593" s="16" t="s">
        <v>447</v>
      </c>
      <c r="B593" s="16"/>
      <c r="C593" s="16"/>
      <c r="D593" s="16"/>
      <c r="E593" s="16"/>
      <c r="F593" s="16"/>
      <c r="G593" s="16"/>
    </row>
    <row r="594" spans="1:7" ht="15" customHeight="1"/>
    <row r="595" spans="1:7" ht="49.95" customHeight="1">
      <c r="A595" s="6" t="s">
        <v>205</v>
      </c>
      <c r="B595" s="21" t="s">
        <v>370</v>
      </c>
      <c r="C595" s="21"/>
      <c r="D595" s="6" t="s">
        <v>405</v>
      </c>
      <c r="E595" s="6" t="s">
        <v>406</v>
      </c>
      <c r="F595" s="6" t="s">
        <v>407</v>
      </c>
      <c r="G595" s="6" t="s">
        <v>408</v>
      </c>
    </row>
    <row r="596" spans="1:7" ht="15" customHeight="1">
      <c r="A596" s="6">
        <v>1</v>
      </c>
      <c r="B596" s="21">
        <v>2</v>
      </c>
      <c r="C596" s="21"/>
      <c r="D596" s="6">
        <v>3</v>
      </c>
      <c r="E596" s="6">
        <v>4</v>
      </c>
      <c r="F596" s="6">
        <v>5</v>
      </c>
      <c r="G596" s="6">
        <v>6</v>
      </c>
    </row>
    <row r="597" spans="1:7" ht="79.95" customHeight="1">
      <c r="A597" s="6" t="s">
        <v>341</v>
      </c>
      <c r="B597" s="20" t="s">
        <v>458</v>
      </c>
      <c r="C597" s="20"/>
      <c r="D597" s="6" t="s">
        <v>56</v>
      </c>
      <c r="E597" s="9">
        <v>2</v>
      </c>
      <c r="F597" s="9">
        <v>240000</v>
      </c>
      <c r="G597" s="9">
        <v>480000</v>
      </c>
    </row>
    <row r="598" spans="1:7" ht="60" customHeight="1">
      <c r="A598" s="6" t="s">
        <v>341</v>
      </c>
      <c r="B598" s="20" t="s">
        <v>459</v>
      </c>
      <c r="C598" s="20"/>
      <c r="D598" s="6" t="s">
        <v>56</v>
      </c>
      <c r="E598" s="9">
        <v>2</v>
      </c>
      <c r="F598" s="9">
        <v>240000</v>
      </c>
      <c r="G598" s="9">
        <v>480000</v>
      </c>
    </row>
    <row r="599" spans="1:7" ht="60" customHeight="1">
      <c r="A599" s="6" t="s">
        <v>341</v>
      </c>
      <c r="B599" s="20" t="s">
        <v>457</v>
      </c>
      <c r="C599" s="20"/>
      <c r="D599" s="6" t="s">
        <v>56</v>
      </c>
      <c r="E599" s="9">
        <v>2</v>
      </c>
      <c r="F599" s="9">
        <v>240000</v>
      </c>
      <c r="G599" s="9">
        <v>480000</v>
      </c>
    </row>
    <row r="600" spans="1:7" ht="60" customHeight="1">
      <c r="A600" s="6" t="s">
        <v>341</v>
      </c>
      <c r="B600" s="20" t="s">
        <v>456</v>
      </c>
      <c r="C600" s="20"/>
      <c r="D600" s="6" t="s">
        <v>56</v>
      </c>
      <c r="E600" s="9">
        <v>2</v>
      </c>
      <c r="F600" s="9">
        <v>166200</v>
      </c>
      <c r="G600" s="9">
        <v>332400</v>
      </c>
    </row>
    <row r="601" spans="1:7" ht="25.05" customHeight="1">
      <c r="A601" s="27" t="s">
        <v>411</v>
      </c>
      <c r="B601" s="27"/>
      <c r="C601" s="27"/>
      <c r="D601" s="27"/>
      <c r="E601" s="11">
        <f>SUBTOTAL(9,E597:E600)</f>
        <v>8</v>
      </c>
      <c r="F601" s="11" t="s">
        <v>364</v>
      </c>
      <c r="G601" s="11">
        <f>SUBTOTAL(9,G597:G600)</f>
        <v>1772400</v>
      </c>
    </row>
    <row r="602" spans="1:7" ht="60" customHeight="1">
      <c r="A602" s="6" t="s">
        <v>343</v>
      </c>
      <c r="B602" s="20" t="s">
        <v>461</v>
      </c>
      <c r="C602" s="20"/>
      <c r="D602" s="6" t="s">
        <v>56</v>
      </c>
      <c r="E602" s="9">
        <v>2</v>
      </c>
      <c r="F602" s="9">
        <v>3125</v>
      </c>
      <c r="G602" s="9">
        <v>6250</v>
      </c>
    </row>
    <row r="603" spans="1:7" ht="79.95" customHeight="1">
      <c r="A603" s="6" t="s">
        <v>343</v>
      </c>
      <c r="B603" s="20" t="s">
        <v>460</v>
      </c>
      <c r="C603" s="20"/>
      <c r="D603" s="6" t="s">
        <v>56</v>
      </c>
      <c r="E603" s="9">
        <v>2</v>
      </c>
      <c r="F603" s="9">
        <v>3125</v>
      </c>
      <c r="G603" s="9">
        <v>6250</v>
      </c>
    </row>
    <row r="604" spans="1:7" ht="60" customHeight="1">
      <c r="A604" s="6" t="s">
        <v>343</v>
      </c>
      <c r="B604" s="20" t="s">
        <v>463</v>
      </c>
      <c r="C604" s="20"/>
      <c r="D604" s="6" t="s">
        <v>56</v>
      </c>
      <c r="E604" s="9">
        <v>2</v>
      </c>
      <c r="F604" s="9">
        <v>3125</v>
      </c>
      <c r="G604" s="9">
        <v>6250</v>
      </c>
    </row>
    <row r="605" spans="1:7" ht="60" customHeight="1">
      <c r="A605" s="6" t="s">
        <v>343</v>
      </c>
      <c r="B605" s="20" t="s">
        <v>462</v>
      </c>
      <c r="C605" s="20"/>
      <c r="D605" s="6" t="s">
        <v>56</v>
      </c>
      <c r="E605" s="9">
        <v>2</v>
      </c>
      <c r="F605" s="9">
        <v>3125</v>
      </c>
      <c r="G605" s="9">
        <v>6250</v>
      </c>
    </row>
    <row r="606" spans="1:7" ht="25.05" customHeight="1">
      <c r="A606" s="27" t="s">
        <v>411</v>
      </c>
      <c r="B606" s="27"/>
      <c r="C606" s="27"/>
      <c r="D606" s="27"/>
      <c r="E606" s="11">
        <f>SUBTOTAL(9,E602:E605)</f>
        <v>8</v>
      </c>
      <c r="F606" s="11" t="s">
        <v>364</v>
      </c>
      <c r="G606" s="11">
        <f>SUBTOTAL(9,G602:G605)</f>
        <v>25000</v>
      </c>
    </row>
    <row r="607" spans="1:7" ht="60" customHeight="1">
      <c r="A607" s="6" t="s">
        <v>345</v>
      </c>
      <c r="B607" s="20" t="s">
        <v>465</v>
      </c>
      <c r="C607" s="20"/>
      <c r="D607" s="6" t="s">
        <v>56</v>
      </c>
      <c r="E607" s="9">
        <v>2</v>
      </c>
      <c r="F607" s="9">
        <v>11125</v>
      </c>
      <c r="G607" s="9">
        <v>22250</v>
      </c>
    </row>
    <row r="608" spans="1:7" ht="60" customHeight="1">
      <c r="A608" s="6" t="s">
        <v>345</v>
      </c>
      <c r="B608" s="20" t="s">
        <v>466</v>
      </c>
      <c r="C608" s="20"/>
      <c r="D608" s="6" t="s">
        <v>56</v>
      </c>
      <c r="E608" s="9">
        <v>2</v>
      </c>
      <c r="F608" s="9">
        <v>11125</v>
      </c>
      <c r="G608" s="9">
        <v>22250</v>
      </c>
    </row>
    <row r="609" spans="1:7" ht="79.95" customHeight="1">
      <c r="A609" s="6" t="s">
        <v>345</v>
      </c>
      <c r="B609" s="20" t="s">
        <v>464</v>
      </c>
      <c r="C609" s="20"/>
      <c r="D609" s="6" t="s">
        <v>56</v>
      </c>
      <c r="E609" s="9">
        <v>2</v>
      </c>
      <c r="F609" s="9">
        <v>11125</v>
      </c>
      <c r="G609" s="9">
        <v>22250</v>
      </c>
    </row>
    <row r="610" spans="1:7" ht="79.95" customHeight="1">
      <c r="A610" s="6" t="s">
        <v>345</v>
      </c>
      <c r="B610" s="20" t="s">
        <v>467</v>
      </c>
      <c r="C610" s="20"/>
      <c r="D610" s="6" t="s">
        <v>56</v>
      </c>
      <c r="E610" s="9">
        <v>2</v>
      </c>
      <c r="F610" s="9">
        <v>11125</v>
      </c>
      <c r="G610" s="9">
        <v>22250</v>
      </c>
    </row>
    <row r="611" spans="1:7" ht="25.05" customHeight="1">
      <c r="A611" s="27" t="s">
        <v>411</v>
      </c>
      <c r="B611" s="27"/>
      <c r="C611" s="27"/>
      <c r="D611" s="27"/>
      <c r="E611" s="11">
        <f>SUBTOTAL(9,E607:E610)</f>
        <v>8</v>
      </c>
      <c r="F611" s="11" t="s">
        <v>364</v>
      </c>
      <c r="G611" s="11">
        <f>SUBTOTAL(9,G607:G610)</f>
        <v>89000</v>
      </c>
    </row>
    <row r="612" spans="1:7" ht="60" customHeight="1">
      <c r="A612" s="6" t="s">
        <v>347</v>
      </c>
      <c r="B612" s="20" t="s">
        <v>468</v>
      </c>
      <c r="C612" s="20"/>
      <c r="D612" s="6" t="s">
        <v>56</v>
      </c>
      <c r="E612" s="9">
        <v>3</v>
      </c>
      <c r="F612" s="9">
        <v>6000</v>
      </c>
      <c r="G612" s="9">
        <v>18000</v>
      </c>
    </row>
    <row r="613" spans="1:7" ht="79.95" customHeight="1">
      <c r="A613" s="6" t="s">
        <v>347</v>
      </c>
      <c r="B613" s="20" t="s">
        <v>469</v>
      </c>
      <c r="C613" s="20"/>
      <c r="D613" s="6" t="s">
        <v>56</v>
      </c>
      <c r="E613" s="9">
        <v>3</v>
      </c>
      <c r="F613" s="9">
        <v>6000</v>
      </c>
      <c r="G613" s="9">
        <v>18000</v>
      </c>
    </row>
    <row r="614" spans="1:7" ht="60" customHeight="1">
      <c r="A614" s="6" t="s">
        <v>347</v>
      </c>
      <c r="B614" s="20" t="s">
        <v>470</v>
      </c>
      <c r="C614" s="20"/>
      <c r="D614" s="6" t="s">
        <v>56</v>
      </c>
      <c r="E614" s="9">
        <v>3</v>
      </c>
      <c r="F614" s="9">
        <v>6000</v>
      </c>
      <c r="G614" s="9">
        <v>18000</v>
      </c>
    </row>
    <row r="615" spans="1:7" ht="60" customHeight="1">
      <c r="A615" s="6" t="s">
        <v>347</v>
      </c>
      <c r="B615" s="20" t="s">
        <v>471</v>
      </c>
      <c r="C615" s="20"/>
      <c r="D615" s="6" t="s">
        <v>56</v>
      </c>
      <c r="E615" s="9">
        <v>3</v>
      </c>
      <c r="F615" s="9">
        <v>6000</v>
      </c>
      <c r="G615" s="9">
        <v>18000</v>
      </c>
    </row>
    <row r="616" spans="1:7" ht="25.05" customHeight="1">
      <c r="A616" s="27" t="s">
        <v>411</v>
      </c>
      <c r="B616" s="27"/>
      <c r="C616" s="27"/>
      <c r="D616" s="27"/>
      <c r="E616" s="11">
        <f>SUBTOTAL(9,E612:E615)</f>
        <v>12</v>
      </c>
      <c r="F616" s="11" t="s">
        <v>364</v>
      </c>
      <c r="G616" s="11">
        <f>SUBTOTAL(9,G612:G615)</f>
        <v>72000</v>
      </c>
    </row>
    <row r="617" spans="1:7" ht="79.95" customHeight="1">
      <c r="A617" s="6" t="s">
        <v>349</v>
      </c>
      <c r="B617" s="20" t="s">
        <v>472</v>
      </c>
      <c r="C617" s="20"/>
      <c r="D617" s="6" t="s">
        <v>56</v>
      </c>
      <c r="E617" s="9">
        <v>72</v>
      </c>
      <c r="F617" s="9">
        <v>500</v>
      </c>
      <c r="G617" s="9">
        <v>36000</v>
      </c>
    </row>
    <row r="618" spans="1:7" ht="79.95" customHeight="1">
      <c r="A618" s="6" t="s">
        <v>349</v>
      </c>
      <c r="B618" s="20" t="s">
        <v>474</v>
      </c>
      <c r="C618" s="20"/>
      <c r="D618" s="6" t="s">
        <v>56</v>
      </c>
      <c r="E618" s="9">
        <v>72</v>
      </c>
      <c r="F618" s="9">
        <v>500</v>
      </c>
      <c r="G618" s="9">
        <v>36000</v>
      </c>
    </row>
    <row r="619" spans="1:7" ht="79.95" customHeight="1">
      <c r="A619" s="6" t="s">
        <v>349</v>
      </c>
      <c r="B619" s="20" t="s">
        <v>473</v>
      </c>
      <c r="C619" s="20"/>
      <c r="D619" s="6" t="s">
        <v>56</v>
      </c>
      <c r="E619" s="9">
        <v>72</v>
      </c>
      <c r="F619" s="9">
        <v>500</v>
      </c>
      <c r="G619" s="9">
        <v>36000</v>
      </c>
    </row>
    <row r="620" spans="1:7" ht="100.05" customHeight="1">
      <c r="A620" s="6" t="s">
        <v>349</v>
      </c>
      <c r="B620" s="20" t="s">
        <v>475</v>
      </c>
      <c r="C620" s="20"/>
      <c r="D620" s="6" t="s">
        <v>56</v>
      </c>
      <c r="E620" s="9">
        <v>72</v>
      </c>
      <c r="F620" s="9">
        <v>500</v>
      </c>
      <c r="G620" s="9">
        <v>36000</v>
      </c>
    </row>
    <row r="621" spans="1:7" ht="25.05" customHeight="1">
      <c r="A621" s="27" t="s">
        <v>411</v>
      </c>
      <c r="B621" s="27"/>
      <c r="C621" s="27"/>
      <c r="D621" s="27"/>
      <c r="E621" s="11">
        <f>SUBTOTAL(9,E617:E620)</f>
        <v>288</v>
      </c>
      <c r="F621" s="11" t="s">
        <v>364</v>
      </c>
      <c r="G621" s="11">
        <f>SUBTOTAL(9,G617:G620)</f>
        <v>144000</v>
      </c>
    </row>
    <row r="622" spans="1:7" ht="60" customHeight="1">
      <c r="A622" s="6" t="s">
        <v>353</v>
      </c>
      <c r="B622" s="20" t="s">
        <v>576</v>
      </c>
      <c r="C622" s="20"/>
      <c r="D622" s="6" t="s">
        <v>56</v>
      </c>
      <c r="E622" s="9">
        <v>1</v>
      </c>
      <c r="F622" s="9">
        <v>5000</v>
      </c>
      <c r="G622" s="9">
        <v>5000</v>
      </c>
    </row>
    <row r="623" spans="1:7" ht="25.05" customHeight="1">
      <c r="A623" s="27" t="s">
        <v>411</v>
      </c>
      <c r="B623" s="27"/>
      <c r="C623" s="27"/>
      <c r="D623" s="27"/>
      <c r="E623" s="11">
        <f>SUBTOTAL(9,E622:E622)</f>
        <v>1</v>
      </c>
      <c r="F623" s="11" t="s">
        <v>364</v>
      </c>
      <c r="G623" s="11">
        <f>SUBTOTAL(9,G622:G622)</f>
        <v>5000</v>
      </c>
    </row>
    <row r="624" spans="1:7" ht="79.95" customHeight="1">
      <c r="A624" s="6" t="s">
        <v>355</v>
      </c>
      <c r="B624" s="20" t="s">
        <v>483</v>
      </c>
      <c r="C624" s="20"/>
      <c r="D624" s="6" t="s">
        <v>56</v>
      </c>
      <c r="E624" s="9">
        <v>2</v>
      </c>
      <c r="F624" s="9">
        <v>12500</v>
      </c>
      <c r="G624" s="9">
        <v>25000</v>
      </c>
    </row>
    <row r="625" spans="1:7" ht="60" customHeight="1">
      <c r="A625" s="6" t="s">
        <v>355</v>
      </c>
      <c r="B625" s="20" t="s">
        <v>480</v>
      </c>
      <c r="C625" s="20"/>
      <c r="D625" s="6" t="s">
        <v>56</v>
      </c>
      <c r="E625" s="9">
        <v>2</v>
      </c>
      <c r="F625" s="9">
        <v>12500</v>
      </c>
      <c r="G625" s="9">
        <v>25000</v>
      </c>
    </row>
    <row r="626" spans="1:7" ht="79.95" customHeight="1">
      <c r="A626" s="6" t="s">
        <v>355</v>
      </c>
      <c r="B626" s="20" t="s">
        <v>482</v>
      </c>
      <c r="C626" s="20"/>
      <c r="D626" s="6" t="s">
        <v>56</v>
      </c>
      <c r="E626" s="9">
        <v>2</v>
      </c>
      <c r="F626" s="9">
        <v>12500</v>
      </c>
      <c r="G626" s="9">
        <v>25000</v>
      </c>
    </row>
    <row r="627" spans="1:7" ht="60" customHeight="1">
      <c r="A627" s="6" t="s">
        <v>355</v>
      </c>
      <c r="B627" s="20" t="s">
        <v>481</v>
      </c>
      <c r="C627" s="20"/>
      <c r="D627" s="6" t="s">
        <v>56</v>
      </c>
      <c r="E627" s="9">
        <v>2</v>
      </c>
      <c r="F627" s="9">
        <v>12500</v>
      </c>
      <c r="G627" s="9">
        <v>25000</v>
      </c>
    </row>
    <row r="628" spans="1:7" ht="25.05" customHeight="1">
      <c r="A628" s="27" t="s">
        <v>411</v>
      </c>
      <c r="B628" s="27"/>
      <c r="C628" s="27"/>
      <c r="D628" s="27"/>
      <c r="E628" s="11">
        <f>SUBTOTAL(9,E624:E627)</f>
        <v>8</v>
      </c>
      <c r="F628" s="11" t="s">
        <v>364</v>
      </c>
      <c r="G628" s="11">
        <f>SUBTOTAL(9,G624:G627)</f>
        <v>100000</v>
      </c>
    </row>
    <row r="629" spans="1:7" ht="60" customHeight="1">
      <c r="A629" s="6" t="s">
        <v>484</v>
      </c>
      <c r="B629" s="20" t="s">
        <v>486</v>
      </c>
      <c r="C629" s="20"/>
      <c r="D629" s="6" t="s">
        <v>56</v>
      </c>
      <c r="E629" s="9">
        <v>1</v>
      </c>
      <c r="F629" s="9">
        <v>8250</v>
      </c>
      <c r="G629" s="9">
        <v>8250</v>
      </c>
    </row>
    <row r="630" spans="1:7" ht="60" customHeight="1">
      <c r="A630" s="6" t="s">
        <v>484</v>
      </c>
      <c r="B630" s="20" t="s">
        <v>488</v>
      </c>
      <c r="C630" s="20"/>
      <c r="D630" s="6" t="s">
        <v>56</v>
      </c>
      <c r="E630" s="9">
        <v>1</v>
      </c>
      <c r="F630" s="9">
        <v>8250</v>
      </c>
      <c r="G630" s="9">
        <v>8250</v>
      </c>
    </row>
    <row r="631" spans="1:7" ht="60" customHeight="1">
      <c r="A631" s="6" t="s">
        <v>484</v>
      </c>
      <c r="B631" s="20" t="s">
        <v>487</v>
      </c>
      <c r="C631" s="20"/>
      <c r="D631" s="6" t="s">
        <v>56</v>
      </c>
      <c r="E631" s="9">
        <v>1</v>
      </c>
      <c r="F631" s="9">
        <v>8250</v>
      </c>
      <c r="G631" s="9">
        <v>8250</v>
      </c>
    </row>
    <row r="632" spans="1:7" ht="79.95" customHeight="1">
      <c r="A632" s="6" t="s">
        <v>484</v>
      </c>
      <c r="B632" s="20" t="s">
        <v>485</v>
      </c>
      <c r="C632" s="20"/>
      <c r="D632" s="6" t="s">
        <v>56</v>
      </c>
      <c r="E632" s="9">
        <v>1</v>
      </c>
      <c r="F632" s="9">
        <v>8250</v>
      </c>
      <c r="G632" s="9">
        <v>8250</v>
      </c>
    </row>
    <row r="633" spans="1:7" ht="25.05" customHeight="1">
      <c r="A633" s="27" t="s">
        <v>411</v>
      </c>
      <c r="B633" s="27"/>
      <c r="C633" s="27"/>
      <c r="D633" s="27"/>
      <c r="E633" s="11">
        <f>SUBTOTAL(9,E629:E632)</f>
        <v>4</v>
      </c>
      <c r="F633" s="11" t="s">
        <v>364</v>
      </c>
      <c r="G633" s="11">
        <f>SUBTOTAL(9,G629:G632)</f>
        <v>33000</v>
      </c>
    </row>
    <row r="634" spans="1:7" ht="25.05" customHeight="1">
      <c r="A634" s="27" t="s">
        <v>412</v>
      </c>
      <c r="B634" s="27"/>
      <c r="C634" s="27"/>
      <c r="D634" s="27"/>
      <c r="E634" s="27"/>
      <c r="F634" s="27"/>
      <c r="G634" s="11">
        <f>SUBTOTAL(9,G597:G633)</f>
        <v>2240400</v>
      </c>
    </row>
    <row r="635" spans="1:7" ht="25.05" customHeight="1"/>
    <row r="636" spans="1:7" ht="19.95" customHeight="1">
      <c r="A636" s="25" t="s">
        <v>300</v>
      </c>
      <c r="B636" s="25"/>
      <c r="C636" s="26" t="s">
        <v>174</v>
      </c>
      <c r="D636" s="26"/>
      <c r="E636" s="26"/>
      <c r="F636" s="26"/>
      <c r="G636" s="26"/>
    </row>
    <row r="637" spans="1:7" ht="19.95" customHeight="1">
      <c r="A637" s="25" t="s">
        <v>301</v>
      </c>
      <c r="B637" s="25"/>
      <c r="C637" s="26" t="s">
        <v>302</v>
      </c>
      <c r="D637" s="26"/>
      <c r="E637" s="26"/>
      <c r="F637" s="26"/>
      <c r="G637" s="26"/>
    </row>
    <row r="638" spans="1:7" ht="25.05" customHeight="1">
      <c r="A638" s="25" t="s">
        <v>303</v>
      </c>
      <c r="B638" s="25"/>
      <c r="C638" s="26" t="s">
        <v>274</v>
      </c>
      <c r="D638" s="26"/>
      <c r="E638" s="26"/>
      <c r="F638" s="26"/>
      <c r="G638" s="26"/>
    </row>
    <row r="639" spans="1:7" ht="15" customHeight="1"/>
    <row r="640" spans="1:7" ht="25.05" customHeight="1">
      <c r="A640" s="16" t="s">
        <v>404</v>
      </c>
      <c r="B640" s="16"/>
      <c r="C640" s="16"/>
      <c r="D640" s="16"/>
      <c r="E640" s="16"/>
      <c r="F640" s="16"/>
      <c r="G640" s="16"/>
    </row>
    <row r="641" spans="1:7" ht="15" customHeight="1"/>
    <row r="642" spans="1:7" ht="49.95" customHeight="1">
      <c r="A642" s="6" t="s">
        <v>205</v>
      </c>
      <c r="B642" s="21" t="s">
        <v>370</v>
      </c>
      <c r="C642" s="21"/>
      <c r="D642" s="6" t="s">
        <v>405</v>
      </c>
      <c r="E642" s="6" t="s">
        <v>406</v>
      </c>
      <c r="F642" s="6" t="s">
        <v>407</v>
      </c>
      <c r="G642" s="6" t="s">
        <v>408</v>
      </c>
    </row>
    <row r="643" spans="1:7" ht="15" customHeight="1">
      <c r="A643" s="6">
        <v>1</v>
      </c>
      <c r="B643" s="21">
        <v>2</v>
      </c>
      <c r="C643" s="21"/>
      <c r="D643" s="6">
        <v>3</v>
      </c>
      <c r="E643" s="6">
        <v>4</v>
      </c>
      <c r="F643" s="6">
        <v>5</v>
      </c>
      <c r="G643" s="6">
        <v>6</v>
      </c>
    </row>
    <row r="644" spans="1:7" ht="79.95" customHeight="1">
      <c r="A644" s="6" t="s">
        <v>491</v>
      </c>
      <c r="B644" s="20" t="s">
        <v>495</v>
      </c>
      <c r="C644" s="20"/>
      <c r="D644" s="6" t="s">
        <v>56</v>
      </c>
      <c r="E644" s="9">
        <v>10</v>
      </c>
      <c r="F644" s="9">
        <v>15000</v>
      </c>
      <c r="G644" s="9">
        <v>150000</v>
      </c>
    </row>
    <row r="645" spans="1:7" ht="60" customHeight="1">
      <c r="A645" s="6" t="s">
        <v>491</v>
      </c>
      <c r="B645" s="20" t="s">
        <v>492</v>
      </c>
      <c r="C645" s="20"/>
      <c r="D645" s="6" t="s">
        <v>56</v>
      </c>
      <c r="E645" s="9">
        <v>10</v>
      </c>
      <c r="F645" s="9">
        <v>24755.614000000001</v>
      </c>
      <c r="G645" s="9">
        <v>247556.14</v>
      </c>
    </row>
    <row r="646" spans="1:7" ht="25.05" customHeight="1">
      <c r="A646" s="27" t="s">
        <v>411</v>
      </c>
      <c r="B646" s="27"/>
      <c r="C646" s="27"/>
      <c r="D646" s="27"/>
      <c r="E646" s="11">
        <f>SUBTOTAL(9,E644:E645)</f>
        <v>20</v>
      </c>
      <c r="F646" s="11" t="s">
        <v>364</v>
      </c>
      <c r="G646" s="11">
        <f>SUBTOTAL(9,G644:G645)</f>
        <v>397556.14</v>
      </c>
    </row>
    <row r="647" spans="1:7" ht="25.05" customHeight="1">
      <c r="A647" s="27" t="s">
        <v>412</v>
      </c>
      <c r="B647" s="27"/>
      <c r="C647" s="27"/>
      <c r="D647" s="27"/>
      <c r="E647" s="27"/>
      <c r="F647" s="27"/>
      <c r="G647" s="11">
        <f>SUBTOTAL(9,G644:G646)</f>
        <v>397556.14</v>
      </c>
    </row>
    <row r="648" spans="1:7" ht="25.05" customHeight="1"/>
    <row r="649" spans="1:7" ht="19.95" customHeight="1">
      <c r="A649" s="25" t="s">
        <v>300</v>
      </c>
      <c r="B649" s="25"/>
      <c r="C649" s="26" t="s">
        <v>174</v>
      </c>
      <c r="D649" s="26"/>
      <c r="E649" s="26"/>
      <c r="F649" s="26"/>
      <c r="G649" s="26"/>
    </row>
    <row r="650" spans="1:7" ht="19.95" customHeight="1">
      <c r="A650" s="25" t="s">
        <v>301</v>
      </c>
      <c r="B650" s="25"/>
      <c r="C650" s="26" t="s">
        <v>302</v>
      </c>
      <c r="D650" s="26"/>
      <c r="E650" s="26"/>
      <c r="F650" s="26"/>
      <c r="G650" s="26"/>
    </row>
    <row r="651" spans="1:7" ht="25.05" customHeight="1">
      <c r="A651" s="25" t="s">
        <v>303</v>
      </c>
      <c r="B651" s="25"/>
      <c r="C651" s="26" t="s">
        <v>274</v>
      </c>
      <c r="D651" s="26"/>
      <c r="E651" s="26"/>
      <c r="F651" s="26"/>
      <c r="G651" s="26"/>
    </row>
    <row r="652" spans="1:7" ht="15" customHeight="1"/>
    <row r="653" spans="1:7" ht="25.05" customHeight="1">
      <c r="A653" s="16" t="s">
        <v>496</v>
      </c>
      <c r="B653" s="16"/>
      <c r="C653" s="16"/>
      <c r="D653" s="16"/>
      <c r="E653" s="16"/>
      <c r="F653" s="16"/>
      <c r="G653" s="16"/>
    </row>
    <row r="654" spans="1:7" ht="15" customHeight="1"/>
    <row r="655" spans="1:7" ht="49.95" customHeight="1">
      <c r="A655" s="6" t="s">
        <v>205</v>
      </c>
      <c r="B655" s="21" t="s">
        <v>370</v>
      </c>
      <c r="C655" s="21"/>
      <c r="D655" s="6" t="s">
        <v>405</v>
      </c>
      <c r="E655" s="6" t="s">
        <v>406</v>
      </c>
      <c r="F655" s="6" t="s">
        <v>407</v>
      </c>
      <c r="G655" s="6" t="s">
        <v>408</v>
      </c>
    </row>
    <row r="656" spans="1:7" ht="15" customHeight="1">
      <c r="A656" s="6">
        <v>1</v>
      </c>
      <c r="B656" s="21">
        <v>2</v>
      </c>
      <c r="C656" s="21"/>
      <c r="D656" s="6">
        <v>3</v>
      </c>
      <c r="E656" s="6">
        <v>4</v>
      </c>
      <c r="F656" s="6">
        <v>5</v>
      </c>
      <c r="G656" s="6">
        <v>6</v>
      </c>
    </row>
    <row r="657" spans="1:7" ht="79.95" customHeight="1">
      <c r="A657" s="6" t="s">
        <v>361</v>
      </c>
      <c r="B657" s="20" t="s">
        <v>497</v>
      </c>
      <c r="C657" s="20"/>
      <c r="D657" s="6" t="s">
        <v>56</v>
      </c>
      <c r="E657" s="9">
        <v>1100</v>
      </c>
      <c r="F657" s="9">
        <v>50</v>
      </c>
      <c r="G657" s="9">
        <v>55000</v>
      </c>
    </row>
    <row r="658" spans="1:7" ht="60" customHeight="1">
      <c r="A658" s="6" t="s">
        <v>361</v>
      </c>
      <c r="B658" s="20" t="s">
        <v>498</v>
      </c>
      <c r="C658" s="20"/>
      <c r="D658" s="6" t="s">
        <v>56</v>
      </c>
      <c r="E658" s="9">
        <v>1100</v>
      </c>
      <c r="F658" s="9">
        <v>50</v>
      </c>
      <c r="G658" s="9">
        <v>55000</v>
      </c>
    </row>
    <row r="659" spans="1:7" ht="60" customHeight="1">
      <c r="A659" s="6" t="s">
        <v>361</v>
      </c>
      <c r="B659" s="20" t="s">
        <v>499</v>
      </c>
      <c r="C659" s="20"/>
      <c r="D659" s="6" t="s">
        <v>56</v>
      </c>
      <c r="E659" s="9">
        <v>1100</v>
      </c>
      <c r="F659" s="9">
        <v>50</v>
      </c>
      <c r="G659" s="9">
        <v>55000</v>
      </c>
    </row>
    <row r="660" spans="1:7" ht="100.05" customHeight="1">
      <c r="A660" s="6" t="s">
        <v>361</v>
      </c>
      <c r="B660" s="20" t="s">
        <v>500</v>
      </c>
      <c r="C660" s="20"/>
      <c r="D660" s="6" t="s">
        <v>56</v>
      </c>
      <c r="E660" s="9">
        <v>400</v>
      </c>
      <c r="F660" s="9">
        <v>50</v>
      </c>
      <c r="G660" s="9">
        <v>20000</v>
      </c>
    </row>
    <row r="661" spans="1:7" ht="60" customHeight="1">
      <c r="A661" s="6" t="s">
        <v>361</v>
      </c>
      <c r="B661" s="20" t="s">
        <v>501</v>
      </c>
      <c r="C661" s="20"/>
      <c r="D661" s="6" t="s">
        <v>56</v>
      </c>
      <c r="E661" s="9">
        <v>1100</v>
      </c>
      <c r="F661" s="9">
        <v>50</v>
      </c>
      <c r="G661" s="9">
        <v>55000</v>
      </c>
    </row>
    <row r="662" spans="1:7" ht="25.05" customHeight="1">
      <c r="A662" s="27" t="s">
        <v>411</v>
      </c>
      <c r="B662" s="27"/>
      <c r="C662" s="27"/>
      <c r="D662" s="27"/>
      <c r="E662" s="11">
        <f>SUBTOTAL(9,E657:E661)</f>
        <v>4800</v>
      </c>
      <c r="F662" s="11" t="s">
        <v>364</v>
      </c>
      <c r="G662" s="11">
        <f>SUBTOTAL(9,G657:G661)</f>
        <v>240000</v>
      </c>
    </row>
    <row r="663" spans="1:7" ht="25.05" customHeight="1">
      <c r="A663" s="27" t="s">
        <v>412</v>
      </c>
      <c r="B663" s="27"/>
      <c r="C663" s="27"/>
      <c r="D663" s="27"/>
      <c r="E663" s="27"/>
      <c r="F663" s="27"/>
      <c r="G663" s="11">
        <f>SUBTOTAL(9,G657:G662)</f>
        <v>240000</v>
      </c>
    </row>
    <row r="664" spans="1:7" ht="25.05" customHeight="1"/>
    <row r="665" spans="1:7" ht="19.95" customHeight="1">
      <c r="A665" s="25" t="s">
        <v>300</v>
      </c>
      <c r="B665" s="25"/>
      <c r="C665" s="26" t="s">
        <v>174</v>
      </c>
      <c r="D665" s="26"/>
      <c r="E665" s="26"/>
      <c r="F665" s="26"/>
      <c r="G665" s="26"/>
    </row>
    <row r="666" spans="1:7" ht="19.95" customHeight="1">
      <c r="A666" s="25" t="s">
        <v>301</v>
      </c>
      <c r="B666" s="25"/>
      <c r="C666" s="26" t="s">
        <v>302</v>
      </c>
      <c r="D666" s="26"/>
      <c r="E666" s="26"/>
      <c r="F666" s="26"/>
      <c r="G666" s="26"/>
    </row>
    <row r="667" spans="1:7" ht="25.05" customHeight="1">
      <c r="A667" s="25" t="s">
        <v>303</v>
      </c>
      <c r="B667" s="25"/>
      <c r="C667" s="26" t="s">
        <v>274</v>
      </c>
      <c r="D667" s="26"/>
      <c r="E667" s="26"/>
      <c r="F667" s="26"/>
      <c r="G667" s="26"/>
    </row>
    <row r="668" spans="1:7" ht="15" customHeight="1"/>
    <row r="669" spans="1:7" ht="25.05" customHeight="1">
      <c r="A669" s="16" t="s">
        <v>413</v>
      </c>
      <c r="B669" s="16"/>
      <c r="C669" s="16"/>
      <c r="D669" s="16"/>
      <c r="E669" s="16"/>
      <c r="F669" s="16"/>
      <c r="G669" s="16"/>
    </row>
    <row r="670" spans="1:7" ht="15" customHeight="1"/>
    <row r="671" spans="1:7" ht="49.95" customHeight="1">
      <c r="A671" s="6" t="s">
        <v>205</v>
      </c>
      <c r="B671" s="21" t="s">
        <v>370</v>
      </c>
      <c r="C671" s="21"/>
      <c r="D671" s="6" t="s">
        <v>405</v>
      </c>
      <c r="E671" s="6" t="s">
        <v>406</v>
      </c>
      <c r="F671" s="6" t="s">
        <v>407</v>
      </c>
      <c r="G671" s="6" t="s">
        <v>408</v>
      </c>
    </row>
    <row r="672" spans="1:7" ht="15" customHeight="1">
      <c r="A672" s="6">
        <v>1</v>
      </c>
      <c r="B672" s="21">
        <v>2</v>
      </c>
      <c r="C672" s="21"/>
      <c r="D672" s="6">
        <v>3</v>
      </c>
      <c r="E672" s="6">
        <v>4</v>
      </c>
      <c r="F672" s="6">
        <v>5</v>
      </c>
      <c r="G672" s="6">
        <v>6</v>
      </c>
    </row>
    <row r="673" spans="1:7" ht="100.05" customHeight="1">
      <c r="A673" s="6" t="s">
        <v>359</v>
      </c>
      <c r="B673" s="20" t="s">
        <v>502</v>
      </c>
      <c r="C673" s="20"/>
      <c r="D673" s="6" t="s">
        <v>56</v>
      </c>
      <c r="E673" s="9">
        <v>1</v>
      </c>
      <c r="F673" s="9">
        <v>3000</v>
      </c>
      <c r="G673" s="9">
        <v>3000</v>
      </c>
    </row>
    <row r="674" spans="1:7" ht="60" customHeight="1">
      <c r="A674" s="6" t="s">
        <v>359</v>
      </c>
      <c r="B674" s="20" t="s">
        <v>503</v>
      </c>
      <c r="C674" s="20"/>
      <c r="D674" s="6" t="s">
        <v>56</v>
      </c>
      <c r="E674" s="9">
        <v>1</v>
      </c>
      <c r="F674" s="9">
        <v>36750</v>
      </c>
      <c r="G674" s="9">
        <v>36750</v>
      </c>
    </row>
    <row r="675" spans="1:7" ht="79.95" customHeight="1">
      <c r="A675" s="6" t="s">
        <v>359</v>
      </c>
      <c r="B675" s="20" t="s">
        <v>504</v>
      </c>
      <c r="C675" s="20"/>
      <c r="D675" s="6" t="s">
        <v>56</v>
      </c>
      <c r="E675" s="9">
        <v>1</v>
      </c>
      <c r="F675" s="9">
        <v>36750</v>
      </c>
      <c r="G675" s="9">
        <v>36750</v>
      </c>
    </row>
    <row r="676" spans="1:7" ht="60" customHeight="1">
      <c r="A676" s="6" t="s">
        <v>359</v>
      </c>
      <c r="B676" s="20" t="s">
        <v>505</v>
      </c>
      <c r="C676" s="20"/>
      <c r="D676" s="6" t="s">
        <v>56</v>
      </c>
      <c r="E676" s="9">
        <v>1</v>
      </c>
      <c r="F676" s="9">
        <v>36750</v>
      </c>
      <c r="G676" s="9">
        <v>36750</v>
      </c>
    </row>
    <row r="677" spans="1:7" ht="60" customHeight="1">
      <c r="A677" s="6" t="s">
        <v>359</v>
      </c>
      <c r="B677" s="20" t="s">
        <v>506</v>
      </c>
      <c r="C677" s="20"/>
      <c r="D677" s="6" t="s">
        <v>56</v>
      </c>
      <c r="E677" s="9">
        <v>1</v>
      </c>
      <c r="F677" s="9">
        <v>36750</v>
      </c>
      <c r="G677" s="9">
        <v>36750</v>
      </c>
    </row>
    <row r="678" spans="1:7" ht="25.05" customHeight="1">
      <c r="A678" s="27" t="s">
        <v>411</v>
      </c>
      <c r="B678" s="27"/>
      <c r="C678" s="27"/>
      <c r="D678" s="27"/>
      <c r="E678" s="11">
        <f>SUBTOTAL(9,E673:E677)</f>
        <v>5</v>
      </c>
      <c r="F678" s="11" t="s">
        <v>364</v>
      </c>
      <c r="G678" s="11">
        <f>SUBTOTAL(9,G673:G677)</f>
        <v>150000</v>
      </c>
    </row>
    <row r="679" spans="1:7" ht="60" customHeight="1">
      <c r="A679" s="6" t="s">
        <v>507</v>
      </c>
      <c r="B679" s="20" t="s">
        <v>508</v>
      </c>
      <c r="C679" s="20"/>
      <c r="D679" s="6" t="s">
        <v>56</v>
      </c>
      <c r="E679" s="9">
        <v>1</v>
      </c>
      <c r="F679" s="9">
        <v>50000</v>
      </c>
      <c r="G679" s="9">
        <v>50000</v>
      </c>
    </row>
    <row r="680" spans="1:7" ht="60" customHeight="1">
      <c r="A680" s="6" t="s">
        <v>507</v>
      </c>
      <c r="B680" s="20" t="s">
        <v>509</v>
      </c>
      <c r="C680" s="20"/>
      <c r="D680" s="6" t="s">
        <v>56</v>
      </c>
      <c r="E680" s="9">
        <v>1</v>
      </c>
      <c r="F680" s="9">
        <v>50000</v>
      </c>
      <c r="G680" s="9">
        <v>50000</v>
      </c>
    </row>
    <row r="681" spans="1:7" ht="79.95" customHeight="1">
      <c r="A681" s="6" t="s">
        <v>507</v>
      </c>
      <c r="B681" s="20" t="s">
        <v>510</v>
      </c>
      <c r="C681" s="20"/>
      <c r="D681" s="6" t="s">
        <v>56</v>
      </c>
      <c r="E681" s="9">
        <v>1</v>
      </c>
      <c r="F681" s="9">
        <v>50000</v>
      </c>
      <c r="G681" s="9">
        <v>50000</v>
      </c>
    </row>
    <row r="682" spans="1:7" ht="100.05" customHeight="1">
      <c r="A682" s="6" t="s">
        <v>507</v>
      </c>
      <c r="B682" s="20" t="s">
        <v>511</v>
      </c>
      <c r="C682" s="20"/>
      <c r="D682" s="6" t="s">
        <v>56</v>
      </c>
      <c r="E682" s="9">
        <v>1</v>
      </c>
      <c r="F682" s="9">
        <v>7729.14</v>
      </c>
      <c r="G682" s="9">
        <v>7729.14</v>
      </c>
    </row>
    <row r="683" spans="1:7" ht="60" customHeight="1">
      <c r="A683" s="6" t="s">
        <v>507</v>
      </c>
      <c r="B683" s="20" t="s">
        <v>512</v>
      </c>
      <c r="C683" s="20"/>
      <c r="D683" s="6" t="s">
        <v>56</v>
      </c>
      <c r="E683" s="9">
        <v>1</v>
      </c>
      <c r="F683" s="9">
        <v>50000</v>
      </c>
      <c r="G683" s="9">
        <v>50000</v>
      </c>
    </row>
    <row r="684" spans="1:7" ht="25.05" customHeight="1">
      <c r="A684" s="27" t="s">
        <v>411</v>
      </c>
      <c r="B684" s="27"/>
      <c r="C684" s="27"/>
      <c r="D684" s="27"/>
      <c r="E684" s="11">
        <f>SUBTOTAL(9,E679:E683)</f>
        <v>5</v>
      </c>
      <c r="F684" s="11" t="s">
        <v>364</v>
      </c>
      <c r="G684" s="11">
        <f>SUBTOTAL(9,G679:G683)</f>
        <v>207729.14</v>
      </c>
    </row>
    <row r="685" spans="1:7" ht="60" customHeight="1">
      <c r="A685" s="6" t="s">
        <v>513</v>
      </c>
      <c r="B685" s="20" t="s">
        <v>514</v>
      </c>
      <c r="C685" s="20"/>
      <c r="D685" s="6" t="s">
        <v>56</v>
      </c>
      <c r="E685" s="9">
        <v>1</v>
      </c>
      <c r="F685" s="9">
        <v>3000</v>
      </c>
      <c r="G685" s="9">
        <v>3000</v>
      </c>
    </row>
    <row r="686" spans="1:7" ht="60" customHeight="1">
      <c r="A686" s="6" t="s">
        <v>513</v>
      </c>
      <c r="B686" s="20" t="s">
        <v>515</v>
      </c>
      <c r="C686" s="20"/>
      <c r="D686" s="6" t="s">
        <v>56</v>
      </c>
      <c r="E686" s="9">
        <v>1</v>
      </c>
      <c r="F686" s="9">
        <v>3000</v>
      </c>
      <c r="G686" s="9">
        <v>3000</v>
      </c>
    </row>
    <row r="687" spans="1:7" ht="100.05" customHeight="1">
      <c r="A687" s="6" t="s">
        <v>513</v>
      </c>
      <c r="B687" s="20" t="s">
        <v>516</v>
      </c>
      <c r="C687" s="20"/>
      <c r="D687" s="6" t="s">
        <v>56</v>
      </c>
      <c r="E687" s="9">
        <v>1</v>
      </c>
      <c r="F687" s="9">
        <v>3000</v>
      </c>
      <c r="G687" s="9">
        <v>3000</v>
      </c>
    </row>
    <row r="688" spans="1:7" ht="60" customHeight="1">
      <c r="A688" s="6" t="s">
        <v>513</v>
      </c>
      <c r="B688" s="20" t="s">
        <v>517</v>
      </c>
      <c r="C688" s="20"/>
      <c r="D688" s="6" t="s">
        <v>56</v>
      </c>
      <c r="E688" s="9">
        <v>1</v>
      </c>
      <c r="F688" s="9">
        <v>3000</v>
      </c>
      <c r="G688" s="9">
        <v>3000</v>
      </c>
    </row>
    <row r="689" spans="1:7" ht="79.95" customHeight="1">
      <c r="A689" s="6" t="s">
        <v>513</v>
      </c>
      <c r="B689" s="20" t="s">
        <v>518</v>
      </c>
      <c r="C689" s="20"/>
      <c r="D689" s="6" t="s">
        <v>56</v>
      </c>
      <c r="E689" s="9">
        <v>1</v>
      </c>
      <c r="F689" s="9">
        <v>3000</v>
      </c>
      <c r="G689" s="9">
        <v>3000</v>
      </c>
    </row>
    <row r="690" spans="1:7" ht="25.05" customHeight="1">
      <c r="A690" s="27" t="s">
        <v>411</v>
      </c>
      <c r="B690" s="27"/>
      <c r="C690" s="27"/>
      <c r="D690" s="27"/>
      <c r="E690" s="11">
        <f>SUBTOTAL(9,E685:E689)</f>
        <v>5</v>
      </c>
      <c r="F690" s="11" t="s">
        <v>364</v>
      </c>
      <c r="G690" s="11">
        <f>SUBTOTAL(9,G685:G689)</f>
        <v>15000</v>
      </c>
    </row>
    <row r="691" spans="1:7" ht="25.05" customHeight="1">
      <c r="A691" s="27" t="s">
        <v>412</v>
      </c>
      <c r="B691" s="27"/>
      <c r="C691" s="27"/>
      <c r="D691" s="27"/>
      <c r="E691" s="27"/>
      <c r="F691" s="27"/>
      <c r="G691" s="11">
        <f>SUBTOTAL(9,G673:G690)</f>
        <v>372729.14</v>
      </c>
    </row>
    <row r="692" spans="1:7" ht="25.05" customHeight="1"/>
    <row r="693" spans="1:7" ht="19.95" customHeight="1">
      <c r="A693" s="25" t="s">
        <v>300</v>
      </c>
      <c r="B693" s="25"/>
      <c r="C693" s="26" t="s">
        <v>180</v>
      </c>
      <c r="D693" s="26"/>
      <c r="E693" s="26"/>
      <c r="F693" s="26"/>
      <c r="G693" s="26"/>
    </row>
    <row r="694" spans="1:7" ht="19.95" customHeight="1">
      <c r="A694" s="25" t="s">
        <v>301</v>
      </c>
      <c r="B694" s="25"/>
      <c r="C694" s="26" t="s">
        <v>302</v>
      </c>
      <c r="D694" s="26"/>
      <c r="E694" s="26"/>
      <c r="F694" s="26"/>
      <c r="G694" s="26"/>
    </row>
    <row r="695" spans="1:7" ht="25.05" customHeight="1">
      <c r="A695" s="25" t="s">
        <v>303</v>
      </c>
      <c r="B695" s="25"/>
      <c r="C695" s="26" t="s">
        <v>274</v>
      </c>
      <c r="D695" s="26"/>
      <c r="E695" s="26"/>
      <c r="F695" s="26"/>
      <c r="G695" s="26"/>
    </row>
    <row r="696" spans="1:7" ht="15" customHeight="1"/>
    <row r="697" spans="1:7" ht="25.05" customHeight="1">
      <c r="A697" s="16" t="s">
        <v>424</v>
      </c>
      <c r="B697" s="16"/>
      <c r="C697" s="16"/>
      <c r="D697" s="16"/>
      <c r="E697" s="16"/>
      <c r="F697" s="16"/>
      <c r="G697" s="16"/>
    </row>
    <row r="698" spans="1:7" ht="15" customHeight="1"/>
    <row r="699" spans="1:7" ht="49.95" customHeight="1">
      <c r="A699" s="6" t="s">
        <v>205</v>
      </c>
      <c r="B699" s="21" t="s">
        <v>370</v>
      </c>
      <c r="C699" s="21"/>
      <c r="D699" s="6" t="s">
        <v>405</v>
      </c>
      <c r="E699" s="6" t="s">
        <v>406</v>
      </c>
      <c r="F699" s="6" t="s">
        <v>407</v>
      </c>
      <c r="G699" s="6" t="s">
        <v>408</v>
      </c>
    </row>
    <row r="700" spans="1:7" ht="15" customHeight="1">
      <c r="A700" s="6">
        <v>1</v>
      </c>
      <c r="B700" s="21">
        <v>2</v>
      </c>
      <c r="C700" s="21"/>
      <c r="D700" s="6">
        <v>3</v>
      </c>
      <c r="E700" s="6">
        <v>4</v>
      </c>
      <c r="F700" s="6">
        <v>5</v>
      </c>
      <c r="G700" s="6">
        <v>6</v>
      </c>
    </row>
    <row r="701" spans="1:7" ht="60" customHeight="1">
      <c r="A701" s="6" t="s">
        <v>210</v>
      </c>
      <c r="B701" s="20" t="s">
        <v>565</v>
      </c>
      <c r="C701" s="20"/>
      <c r="D701" s="6" t="s">
        <v>56</v>
      </c>
      <c r="E701" s="9">
        <v>92.541449999999998</v>
      </c>
      <c r="F701" s="9">
        <v>2491.7399999999998</v>
      </c>
      <c r="G701" s="9">
        <v>230589.23</v>
      </c>
    </row>
    <row r="702" spans="1:7" ht="100.05" customHeight="1">
      <c r="A702" s="6" t="s">
        <v>210</v>
      </c>
      <c r="B702" s="20" t="s">
        <v>566</v>
      </c>
      <c r="C702" s="20"/>
      <c r="D702" s="6" t="s">
        <v>56</v>
      </c>
      <c r="E702" s="9">
        <v>6.0198900000000002</v>
      </c>
      <c r="F702" s="9">
        <v>2491.7399999999998</v>
      </c>
      <c r="G702" s="9">
        <v>15000</v>
      </c>
    </row>
    <row r="703" spans="1:7" ht="60" customHeight="1">
      <c r="A703" s="6" t="s">
        <v>210</v>
      </c>
      <c r="B703" s="20" t="s">
        <v>567</v>
      </c>
      <c r="C703" s="20"/>
      <c r="D703" s="6" t="s">
        <v>56</v>
      </c>
      <c r="E703" s="9">
        <v>92.054145000000005</v>
      </c>
      <c r="F703" s="9">
        <v>2491.7399999999998</v>
      </c>
      <c r="G703" s="9">
        <v>229375</v>
      </c>
    </row>
    <row r="704" spans="1:7" ht="60" customHeight="1">
      <c r="A704" s="6" t="s">
        <v>210</v>
      </c>
      <c r="B704" s="20" t="s">
        <v>568</v>
      </c>
      <c r="C704" s="20"/>
      <c r="D704" s="6" t="s">
        <v>56</v>
      </c>
      <c r="E704" s="9">
        <v>92.054145000000005</v>
      </c>
      <c r="F704" s="9">
        <v>2491.7399999999998</v>
      </c>
      <c r="G704" s="9">
        <v>229375</v>
      </c>
    </row>
    <row r="705" spans="1:7" ht="79.95" customHeight="1">
      <c r="A705" s="6" t="s">
        <v>210</v>
      </c>
      <c r="B705" s="20" t="s">
        <v>569</v>
      </c>
      <c r="C705" s="20"/>
      <c r="D705" s="6" t="s">
        <v>56</v>
      </c>
      <c r="E705" s="9">
        <v>46.590466999999997</v>
      </c>
      <c r="F705" s="9">
        <v>2491.7399999999998</v>
      </c>
      <c r="G705" s="9">
        <v>116091.33</v>
      </c>
    </row>
    <row r="706" spans="1:7" ht="25.05" customHeight="1">
      <c r="A706" s="27" t="s">
        <v>411</v>
      </c>
      <c r="B706" s="27"/>
      <c r="C706" s="27"/>
      <c r="D706" s="27"/>
      <c r="E706" s="11">
        <f>SUBTOTAL(9,E701:E705)</f>
        <v>329.26009699999997</v>
      </c>
      <c r="F706" s="11" t="s">
        <v>364</v>
      </c>
      <c r="G706" s="11">
        <f>SUBTOTAL(9,G701:G705)</f>
        <v>820430.55999999994</v>
      </c>
    </row>
    <row r="707" spans="1:7" ht="60" customHeight="1">
      <c r="A707" s="6" t="s">
        <v>316</v>
      </c>
      <c r="B707" s="20" t="s">
        <v>570</v>
      </c>
      <c r="C707" s="20"/>
      <c r="D707" s="6" t="s">
        <v>56</v>
      </c>
      <c r="E707" s="9">
        <v>11286.788500000001</v>
      </c>
      <c r="F707" s="9">
        <v>9.2420000000000009</v>
      </c>
      <c r="G707" s="9">
        <v>104312.5</v>
      </c>
    </row>
    <row r="708" spans="1:7" ht="60" customHeight="1">
      <c r="A708" s="6" t="s">
        <v>316</v>
      </c>
      <c r="B708" s="20" t="s">
        <v>571</v>
      </c>
      <c r="C708" s="20"/>
      <c r="D708" s="6" t="s">
        <v>56</v>
      </c>
      <c r="E708" s="9">
        <v>11286.788500000001</v>
      </c>
      <c r="F708" s="9">
        <v>9.2420000000000009</v>
      </c>
      <c r="G708" s="9">
        <v>104312.5</v>
      </c>
    </row>
    <row r="709" spans="1:7" ht="100.05" customHeight="1">
      <c r="A709" s="6" t="s">
        <v>316</v>
      </c>
      <c r="B709" s="20" t="s">
        <v>572</v>
      </c>
      <c r="C709" s="20"/>
      <c r="D709" s="6" t="s">
        <v>56</v>
      </c>
      <c r="E709" s="9">
        <v>1082.0168000000001</v>
      </c>
      <c r="F709" s="9">
        <v>9.2420000000000009</v>
      </c>
      <c r="G709" s="9">
        <v>10000</v>
      </c>
    </row>
    <row r="710" spans="1:7" ht="79.95" customHeight="1">
      <c r="A710" s="6" t="s">
        <v>316</v>
      </c>
      <c r="B710" s="20" t="s">
        <v>573</v>
      </c>
      <c r="C710" s="20"/>
      <c r="D710" s="6" t="s">
        <v>56</v>
      </c>
      <c r="E710" s="9">
        <v>11286.788500000001</v>
      </c>
      <c r="F710" s="9">
        <v>9.2420000000000009</v>
      </c>
      <c r="G710" s="9">
        <v>104312.5</v>
      </c>
    </row>
    <row r="711" spans="1:7" ht="60" customHeight="1">
      <c r="A711" s="6" t="s">
        <v>316</v>
      </c>
      <c r="B711" s="20" t="s">
        <v>574</v>
      </c>
      <c r="C711" s="20"/>
      <c r="D711" s="6" t="s">
        <v>56</v>
      </c>
      <c r="E711" s="9">
        <v>11286.788500000001</v>
      </c>
      <c r="F711" s="9">
        <v>9.2420000000000009</v>
      </c>
      <c r="G711" s="9">
        <v>104312.5</v>
      </c>
    </row>
    <row r="712" spans="1:7" ht="25.05" customHeight="1">
      <c r="A712" s="27" t="s">
        <v>411</v>
      </c>
      <c r="B712" s="27"/>
      <c r="C712" s="27"/>
      <c r="D712" s="27"/>
      <c r="E712" s="11">
        <f>SUBTOTAL(9,E707:E711)</f>
        <v>46229.170800000007</v>
      </c>
      <c r="F712" s="11" t="s">
        <v>364</v>
      </c>
      <c r="G712" s="11">
        <f>SUBTOTAL(9,G707:G711)</f>
        <v>427250</v>
      </c>
    </row>
    <row r="713" spans="1:7" ht="25.05" customHeight="1">
      <c r="A713" s="27" t="s">
        <v>412</v>
      </c>
      <c r="B713" s="27"/>
      <c r="C713" s="27"/>
      <c r="D713" s="27"/>
      <c r="E713" s="27"/>
      <c r="F713" s="27"/>
      <c r="G713" s="11">
        <f>SUBTOTAL(9,G701:G712)</f>
        <v>1247680.56</v>
      </c>
    </row>
  </sheetData>
  <sheetProtection password="8213" sheet="1" objects="1" scenarios="1"/>
  <mergeCells count="713">
    <mergeCell ref="B709:C709"/>
    <mergeCell ref="B710:C710"/>
    <mergeCell ref="B711:C711"/>
    <mergeCell ref="A712:D712"/>
    <mergeCell ref="A713:F713"/>
    <mergeCell ref="B704:C704"/>
    <mergeCell ref="B705:C705"/>
    <mergeCell ref="A706:D706"/>
    <mergeCell ref="B707:C707"/>
    <mergeCell ref="B708:C708"/>
    <mergeCell ref="B699:C699"/>
    <mergeCell ref="B700:C700"/>
    <mergeCell ref="B701:C701"/>
    <mergeCell ref="B702:C702"/>
    <mergeCell ref="B703:C703"/>
    <mergeCell ref="A694:B694"/>
    <mergeCell ref="C694:G694"/>
    <mergeCell ref="A695:B695"/>
    <mergeCell ref="C695:G695"/>
    <mergeCell ref="A697:G697"/>
    <mergeCell ref="B688:C688"/>
    <mergeCell ref="B689:C689"/>
    <mergeCell ref="A690:D690"/>
    <mergeCell ref="A691:F691"/>
    <mergeCell ref="A693:B693"/>
    <mergeCell ref="C693:G693"/>
    <mergeCell ref="B683:C683"/>
    <mergeCell ref="A684:D684"/>
    <mergeCell ref="B685:C685"/>
    <mergeCell ref="B686:C686"/>
    <mergeCell ref="B687:C687"/>
    <mergeCell ref="A678:D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A667:B667"/>
    <mergeCell ref="C667:G667"/>
    <mergeCell ref="A669:G669"/>
    <mergeCell ref="B671:C671"/>
    <mergeCell ref="B672:C672"/>
    <mergeCell ref="A662:D662"/>
    <mergeCell ref="A663:F663"/>
    <mergeCell ref="A665:B665"/>
    <mergeCell ref="C665:G665"/>
    <mergeCell ref="A666:B666"/>
    <mergeCell ref="C666:G666"/>
    <mergeCell ref="B657:C657"/>
    <mergeCell ref="B658:C658"/>
    <mergeCell ref="B659:C659"/>
    <mergeCell ref="B660:C660"/>
    <mergeCell ref="B661:C661"/>
    <mergeCell ref="A651:B651"/>
    <mergeCell ref="C651:G651"/>
    <mergeCell ref="A653:G653"/>
    <mergeCell ref="B655:C655"/>
    <mergeCell ref="B656:C656"/>
    <mergeCell ref="A647:F647"/>
    <mergeCell ref="A649:B649"/>
    <mergeCell ref="C649:G649"/>
    <mergeCell ref="A650:B650"/>
    <mergeCell ref="C650:G650"/>
    <mergeCell ref="B642:C642"/>
    <mergeCell ref="B643:C643"/>
    <mergeCell ref="B644:C644"/>
    <mergeCell ref="B645:C645"/>
    <mergeCell ref="A646:D646"/>
    <mergeCell ref="A637:B637"/>
    <mergeCell ref="C637:G637"/>
    <mergeCell ref="A638:B638"/>
    <mergeCell ref="C638:G638"/>
    <mergeCell ref="A640:G640"/>
    <mergeCell ref="B632:C632"/>
    <mergeCell ref="A633:D633"/>
    <mergeCell ref="A634:F634"/>
    <mergeCell ref="A636:B636"/>
    <mergeCell ref="C636:G636"/>
    <mergeCell ref="B627:C627"/>
    <mergeCell ref="A628:D628"/>
    <mergeCell ref="B629:C629"/>
    <mergeCell ref="B630:C630"/>
    <mergeCell ref="B631:C631"/>
    <mergeCell ref="B622:C622"/>
    <mergeCell ref="A623:D623"/>
    <mergeCell ref="B624:C624"/>
    <mergeCell ref="B625:C625"/>
    <mergeCell ref="B626:C626"/>
    <mergeCell ref="B617:C617"/>
    <mergeCell ref="B618:C618"/>
    <mergeCell ref="B619:C619"/>
    <mergeCell ref="B620:C620"/>
    <mergeCell ref="A621:D621"/>
    <mergeCell ref="B612:C612"/>
    <mergeCell ref="B613:C613"/>
    <mergeCell ref="B614:C614"/>
    <mergeCell ref="B615:C615"/>
    <mergeCell ref="A616:D616"/>
    <mergeCell ref="B607:C607"/>
    <mergeCell ref="B608:C608"/>
    <mergeCell ref="B609:C609"/>
    <mergeCell ref="B610:C610"/>
    <mergeCell ref="A611:D611"/>
    <mergeCell ref="B602:C602"/>
    <mergeCell ref="B603:C603"/>
    <mergeCell ref="B604:C604"/>
    <mergeCell ref="B605:C605"/>
    <mergeCell ref="A606:D606"/>
    <mergeCell ref="B597:C597"/>
    <mergeCell ref="B598:C598"/>
    <mergeCell ref="B599:C599"/>
    <mergeCell ref="B600:C600"/>
    <mergeCell ref="A601:D601"/>
    <mergeCell ref="A591:B591"/>
    <mergeCell ref="C591:G591"/>
    <mergeCell ref="A593:G593"/>
    <mergeCell ref="B595:C595"/>
    <mergeCell ref="B596:C596"/>
    <mergeCell ref="A586:D586"/>
    <mergeCell ref="A587:F587"/>
    <mergeCell ref="A589:B589"/>
    <mergeCell ref="C589:G589"/>
    <mergeCell ref="A590:B590"/>
    <mergeCell ref="C590:G590"/>
    <mergeCell ref="A581:D581"/>
    <mergeCell ref="B582:C582"/>
    <mergeCell ref="B583:C583"/>
    <mergeCell ref="B584:C584"/>
    <mergeCell ref="B585:C585"/>
    <mergeCell ref="A576:D576"/>
    <mergeCell ref="B577:C577"/>
    <mergeCell ref="B578:C578"/>
    <mergeCell ref="B579:C579"/>
    <mergeCell ref="B580:C580"/>
    <mergeCell ref="A571:D571"/>
    <mergeCell ref="B572:C572"/>
    <mergeCell ref="B573:C573"/>
    <mergeCell ref="B574:C574"/>
    <mergeCell ref="B575:C575"/>
    <mergeCell ref="B566:C566"/>
    <mergeCell ref="B567:C567"/>
    <mergeCell ref="B568:C568"/>
    <mergeCell ref="B569:C569"/>
    <mergeCell ref="B570:C570"/>
    <mergeCell ref="A561:B561"/>
    <mergeCell ref="C561:G561"/>
    <mergeCell ref="A562:B562"/>
    <mergeCell ref="C562:G562"/>
    <mergeCell ref="A564:G564"/>
    <mergeCell ref="B555:C555"/>
    <mergeCell ref="B556:C556"/>
    <mergeCell ref="A557:D557"/>
    <mergeCell ref="A558:F558"/>
    <mergeCell ref="A560:B560"/>
    <mergeCell ref="C560:G560"/>
    <mergeCell ref="B550:C550"/>
    <mergeCell ref="B551:C551"/>
    <mergeCell ref="B552:C552"/>
    <mergeCell ref="B553:C553"/>
    <mergeCell ref="B554:C554"/>
    <mergeCell ref="A545:B545"/>
    <mergeCell ref="C545:G545"/>
    <mergeCell ref="A546:B546"/>
    <mergeCell ref="C546:G546"/>
    <mergeCell ref="A548:G548"/>
    <mergeCell ref="B539:C539"/>
    <mergeCell ref="B540:C540"/>
    <mergeCell ref="A541:D541"/>
    <mergeCell ref="A542:F542"/>
    <mergeCell ref="A544:B544"/>
    <mergeCell ref="C544:G544"/>
    <mergeCell ref="B534:C534"/>
    <mergeCell ref="B535:C535"/>
    <mergeCell ref="B536:C536"/>
    <mergeCell ref="B537:C537"/>
    <mergeCell ref="B538:C538"/>
    <mergeCell ref="A529:B529"/>
    <mergeCell ref="C529:G529"/>
    <mergeCell ref="A530:B530"/>
    <mergeCell ref="C530:G530"/>
    <mergeCell ref="A532:G532"/>
    <mergeCell ref="B524:C524"/>
    <mergeCell ref="A525:D525"/>
    <mergeCell ref="A526:F526"/>
    <mergeCell ref="A528:B528"/>
    <mergeCell ref="C528:G528"/>
    <mergeCell ref="A519:D519"/>
    <mergeCell ref="B520:C520"/>
    <mergeCell ref="B521:C521"/>
    <mergeCell ref="B522:C522"/>
    <mergeCell ref="B523:C523"/>
    <mergeCell ref="B514:C514"/>
    <mergeCell ref="B515:C515"/>
    <mergeCell ref="B516:C516"/>
    <mergeCell ref="B517:C517"/>
    <mergeCell ref="B518:C518"/>
    <mergeCell ref="A508:B508"/>
    <mergeCell ref="C508:G508"/>
    <mergeCell ref="A510:G510"/>
    <mergeCell ref="B512:C512"/>
    <mergeCell ref="B513:C513"/>
    <mergeCell ref="A504:F504"/>
    <mergeCell ref="A506:B506"/>
    <mergeCell ref="C506:G506"/>
    <mergeCell ref="A507:B507"/>
    <mergeCell ref="C507:G507"/>
    <mergeCell ref="B499:C499"/>
    <mergeCell ref="B500:C500"/>
    <mergeCell ref="B501:C501"/>
    <mergeCell ref="B502:C502"/>
    <mergeCell ref="A503:D503"/>
    <mergeCell ref="B494:C494"/>
    <mergeCell ref="B495:C495"/>
    <mergeCell ref="B496:C496"/>
    <mergeCell ref="A497:D497"/>
    <mergeCell ref="B498:C498"/>
    <mergeCell ref="B489:C489"/>
    <mergeCell ref="B490:C490"/>
    <mergeCell ref="A491:D491"/>
    <mergeCell ref="B492:C492"/>
    <mergeCell ref="B493:C493"/>
    <mergeCell ref="B484:C484"/>
    <mergeCell ref="B485:C485"/>
    <mergeCell ref="B486:C486"/>
    <mergeCell ref="B487:C487"/>
    <mergeCell ref="B488:C488"/>
    <mergeCell ref="A479:B479"/>
    <mergeCell ref="C479:G479"/>
    <mergeCell ref="A480:B480"/>
    <mergeCell ref="C480:G480"/>
    <mergeCell ref="A482:G482"/>
    <mergeCell ref="B473:C473"/>
    <mergeCell ref="B474:C474"/>
    <mergeCell ref="A475:D475"/>
    <mergeCell ref="A476:F476"/>
    <mergeCell ref="A478:B478"/>
    <mergeCell ref="C478:G478"/>
    <mergeCell ref="B468:C468"/>
    <mergeCell ref="B469:C469"/>
    <mergeCell ref="B470:C470"/>
    <mergeCell ref="B471:C471"/>
    <mergeCell ref="B472:C472"/>
    <mergeCell ref="A463:B463"/>
    <mergeCell ref="C463:G463"/>
    <mergeCell ref="A464:B464"/>
    <mergeCell ref="C464:G464"/>
    <mergeCell ref="A466:G466"/>
    <mergeCell ref="B457:C457"/>
    <mergeCell ref="B458:C458"/>
    <mergeCell ref="A459:D459"/>
    <mergeCell ref="A460:F460"/>
    <mergeCell ref="A462:B462"/>
    <mergeCell ref="C462:G462"/>
    <mergeCell ref="A451:B451"/>
    <mergeCell ref="C451:G451"/>
    <mergeCell ref="A453:G453"/>
    <mergeCell ref="B455:C455"/>
    <mergeCell ref="B456:C456"/>
    <mergeCell ref="A447:F447"/>
    <mergeCell ref="A449:B449"/>
    <mergeCell ref="C449:G449"/>
    <mergeCell ref="A450:B450"/>
    <mergeCell ref="C450:G450"/>
    <mergeCell ref="B442:C442"/>
    <mergeCell ref="B443:C443"/>
    <mergeCell ref="B444:C444"/>
    <mergeCell ref="B445:C445"/>
    <mergeCell ref="A446:D446"/>
    <mergeCell ref="B437:C437"/>
    <mergeCell ref="B438:C438"/>
    <mergeCell ref="B439:C439"/>
    <mergeCell ref="B440:C440"/>
    <mergeCell ref="A441:D441"/>
    <mergeCell ref="B432:C432"/>
    <mergeCell ref="B433:C433"/>
    <mergeCell ref="A434:D434"/>
    <mergeCell ref="B435:C435"/>
    <mergeCell ref="A436:D436"/>
    <mergeCell ref="B427:C427"/>
    <mergeCell ref="B428:C428"/>
    <mergeCell ref="A429:D429"/>
    <mergeCell ref="B430:C430"/>
    <mergeCell ref="B431:C431"/>
    <mergeCell ref="B422:C422"/>
    <mergeCell ref="B423:C423"/>
    <mergeCell ref="A424:D424"/>
    <mergeCell ref="B425:C425"/>
    <mergeCell ref="B426:C426"/>
    <mergeCell ref="B417:C417"/>
    <mergeCell ref="B418:C418"/>
    <mergeCell ref="A419:D419"/>
    <mergeCell ref="B420:C420"/>
    <mergeCell ref="B421:C421"/>
    <mergeCell ref="B412:C412"/>
    <mergeCell ref="B413:C413"/>
    <mergeCell ref="A414:D414"/>
    <mergeCell ref="B415:C415"/>
    <mergeCell ref="B416:C416"/>
    <mergeCell ref="A406:G406"/>
    <mergeCell ref="B408:C408"/>
    <mergeCell ref="B409:C409"/>
    <mergeCell ref="B410:C410"/>
    <mergeCell ref="B411:C411"/>
    <mergeCell ref="A402:B402"/>
    <mergeCell ref="C402:G402"/>
    <mergeCell ref="A403:B403"/>
    <mergeCell ref="C403:G403"/>
    <mergeCell ref="A404:B404"/>
    <mergeCell ref="C404:G404"/>
    <mergeCell ref="B396:C396"/>
    <mergeCell ref="B397:C397"/>
    <mergeCell ref="B398:C398"/>
    <mergeCell ref="A399:D399"/>
    <mergeCell ref="A400:F400"/>
    <mergeCell ref="B391:C391"/>
    <mergeCell ref="B392:C392"/>
    <mergeCell ref="B393:C393"/>
    <mergeCell ref="A394:D394"/>
    <mergeCell ref="B395:C395"/>
    <mergeCell ref="B386:C386"/>
    <mergeCell ref="B387:C387"/>
    <mergeCell ref="B388:C388"/>
    <mergeCell ref="A389:D389"/>
    <mergeCell ref="B390:C390"/>
    <mergeCell ref="B381:C381"/>
    <mergeCell ref="B382:C382"/>
    <mergeCell ref="B383:C383"/>
    <mergeCell ref="A384:D384"/>
    <mergeCell ref="B385:C385"/>
    <mergeCell ref="A375:B375"/>
    <mergeCell ref="C375:G375"/>
    <mergeCell ref="A377:G377"/>
    <mergeCell ref="B379:C379"/>
    <mergeCell ref="B380:C380"/>
    <mergeCell ref="A370:D370"/>
    <mergeCell ref="A371:F371"/>
    <mergeCell ref="A373:B373"/>
    <mergeCell ref="C373:G373"/>
    <mergeCell ref="A374:B374"/>
    <mergeCell ref="C374:G374"/>
    <mergeCell ref="B365:C365"/>
    <mergeCell ref="B366:C366"/>
    <mergeCell ref="B367:C367"/>
    <mergeCell ref="B368:C368"/>
    <mergeCell ref="B369:C369"/>
    <mergeCell ref="A359:B359"/>
    <mergeCell ref="C359:G359"/>
    <mergeCell ref="A361:G361"/>
    <mergeCell ref="B363:C363"/>
    <mergeCell ref="B364:C364"/>
    <mergeCell ref="A354:D354"/>
    <mergeCell ref="A355:F355"/>
    <mergeCell ref="A357:B357"/>
    <mergeCell ref="C357:G357"/>
    <mergeCell ref="A358:B358"/>
    <mergeCell ref="C358:G358"/>
    <mergeCell ref="B349:C349"/>
    <mergeCell ref="B350:C350"/>
    <mergeCell ref="B351:C351"/>
    <mergeCell ref="B352:C352"/>
    <mergeCell ref="B353:C353"/>
    <mergeCell ref="A343:B343"/>
    <mergeCell ref="C343:G343"/>
    <mergeCell ref="A345:G345"/>
    <mergeCell ref="B347:C347"/>
    <mergeCell ref="B348:C348"/>
    <mergeCell ref="A339:F339"/>
    <mergeCell ref="A341:B341"/>
    <mergeCell ref="C341:G341"/>
    <mergeCell ref="A342:B342"/>
    <mergeCell ref="C342:G342"/>
    <mergeCell ref="B334:C334"/>
    <mergeCell ref="B335:C335"/>
    <mergeCell ref="B336:C336"/>
    <mergeCell ref="B337:C337"/>
    <mergeCell ref="A338:D338"/>
    <mergeCell ref="B329:C329"/>
    <mergeCell ref="B330:C330"/>
    <mergeCell ref="B331:C331"/>
    <mergeCell ref="A332:D332"/>
    <mergeCell ref="B333:C333"/>
    <mergeCell ref="A323:G323"/>
    <mergeCell ref="B325:C325"/>
    <mergeCell ref="B326:C326"/>
    <mergeCell ref="B327:C327"/>
    <mergeCell ref="B328:C328"/>
    <mergeCell ref="A319:B319"/>
    <mergeCell ref="C319:G319"/>
    <mergeCell ref="A320:B320"/>
    <mergeCell ref="C320:G320"/>
    <mergeCell ref="A321:B321"/>
    <mergeCell ref="C321:G321"/>
    <mergeCell ref="B313:C313"/>
    <mergeCell ref="A314:D314"/>
    <mergeCell ref="B315:C315"/>
    <mergeCell ref="A316:D316"/>
    <mergeCell ref="A317:F317"/>
    <mergeCell ref="B308:C308"/>
    <mergeCell ref="B309:C309"/>
    <mergeCell ref="B310:C310"/>
    <mergeCell ref="A311:D311"/>
    <mergeCell ref="B312:C312"/>
    <mergeCell ref="A303:B303"/>
    <mergeCell ref="C303:G303"/>
    <mergeCell ref="A304:B304"/>
    <mergeCell ref="C304:G304"/>
    <mergeCell ref="A306:G306"/>
    <mergeCell ref="A297:D297"/>
    <mergeCell ref="B298:C298"/>
    <mergeCell ref="A299:D299"/>
    <mergeCell ref="A300:F300"/>
    <mergeCell ref="A302:B302"/>
    <mergeCell ref="C302:G302"/>
    <mergeCell ref="B292:C292"/>
    <mergeCell ref="B293:C293"/>
    <mergeCell ref="B294:C294"/>
    <mergeCell ref="A295:D295"/>
    <mergeCell ref="B296:C296"/>
    <mergeCell ref="A287:B287"/>
    <mergeCell ref="C287:G287"/>
    <mergeCell ref="A288:B288"/>
    <mergeCell ref="C288:G288"/>
    <mergeCell ref="A290:G290"/>
    <mergeCell ref="B281:C281"/>
    <mergeCell ref="B282:C282"/>
    <mergeCell ref="A283:D283"/>
    <mergeCell ref="A284:F284"/>
    <mergeCell ref="A286:B286"/>
    <mergeCell ref="C286:G286"/>
    <mergeCell ref="A275:B275"/>
    <mergeCell ref="C275:G275"/>
    <mergeCell ref="A277:G277"/>
    <mergeCell ref="B279:C279"/>
    <mergeCell ref="B280:C280"/>
    <mergeCell ref="A270:D270"/>
    <mergeCell ref="A271:F271"/>
    <mergeCell ref="A273:B273"/>
    <mergeCell ref="C273:G273"/>
    <mergeCell ref="A274:B274"/>
    <mergeCell ref="C274:G274"/>
    <mergeCell ref="B265:C265"/>
    <mergeCell ref="A266:D266"/>
    <mergeCell ref="B267:C267"/>
    <mergeCell ref="A268:D268"/>
    <mergeCell ref="B269:C269"/>
    <mergeCell ref="A260:D260"/>
    <mergeCell ref="B261:C261"/>
    <mergeCell ref="A262:D262"/>
    <mergeCell ref="B263:C263"/>
    <mergeCell ref="A264:D264"/>
    <mergeCell ref="B255:C255"/>
    <mergeCell ref="A256:D256"/>
    <mergeCell ref="B257:C257"/>
    <mergeCell ref="B258:C258"/>
    <mergeCell ref="B259:C259"/>
    <mergeCell ref="A250:D250"/>
    <mergeCell ref="B251:C251"/>
    <mergeCell ref="A252:D252"/>
    <mergeCell ref="B253:C253"/>
    <mergeCell ref="A254:D254"/>
    <mergeCell ref="B245:C245"/>
    <mergeCell ref="A246:D246"/>
    <mergeCell ref="B247:C247"/>
    <mergeCell ref="A248:D248"/>
    <mergeCell ref="B249:C249"/>
    <mergeCell ref="A239:B239"/>
    <mergeCell ref="C239:G239"/>
    <mergeCell ref="A241:G241"/>
    <mergeCell ref="B243:C243"/>
    <mergeCell ref="B244:C244"/>
    <mergeCell ref="A235:F235"/>
    <mergeCell ref="A237:B237"/>
    <mergeCell ref="C237:G237"/>
    <mergeCell ref="A238:B238"/>
    <mergeCell ref="C238:G238"/>
    <mergeCell ref="A229:G229"/>
    <mergeCell ref="B231:C231"/>
    <mergeCell ref="B232:C232"/>
    <mergeCell ref="B233:C233"/>
    <mergeCell ref="A234:D234"/>
    <mergeCell ref="A225:B225"/>
    <mergeCell ref="C225:G225"/>
    <mergeCell ref="A226:B226"/>
    <mergeCell ref="C226:G226"/>
    <mergeCell ref="A227:B227"/>
    <mergeCell ref="C227:G227"/>
    <mergeCell ref="B219:C219"/>
    <mergeCell ref="B220:C220"/>
    <mergeCell ref="B221:C221"/>
    <mergeCell ref="A222:D222"/>
    <mergeCell ref="A223:F223"/>
    <mergeCell ref="A213:B213"/>
    <mergeCell ref="C213:G213"/>
    <mergeCell ref="A215:G215"/>
    <mergeCell ref="B217:C217"/>
    <mergeCell ref="B218:C218"/>
    <mergeCell ref="A209:F209"/>
    <mergeCell ref="A211:B211"/>
    <mergeCell ref="C211:G211"/>
    <mergeCell ref="A212:B212"/>
    <mergeCell ref="C212:G212"/>
    <mergeCell ref="B204:C204"/>
    <mergeCell ref="B205:C205"/>
    <mergeCell ref="B206:C206"/>
    <mergeCell ref="B207:C207"/>
    <mergeCell ref="A208:D208"/>
    <mergeCell ref="B199:C199"/>
    <mergeCell ref="B200:C200"/>
    <mergeCell ref="B201:C201"/>
    <mergeCell ref="A202:D202"/>
    <mergeCell ref="B203:C203"/>
    <mergeCell ref="B194:C194"/>
    <mergeCell ref="B195:C195"/>
    <mergeCell ref="A196:D196"/>
    <mergeCell ref="B197:C197"/>
    <mergeCell ref="B198:C198"/>
    <mergeCell ref="B189:C189"/>
    <mergeCell ref="B190:C190"/>
    <mergeCell ref="B191:C191"/>
    <mergeCell ref="B192:C192"/>
    <mergeCell ref="B193:C193"/>
    <mergeCell ref="A184:B184"/>
    <mergeCell ref="C184:G184"/>
    <mergeCell ref="A185:B185"/>
    <mergeCell ref="C185:G185"/>
    <mergeCell ref="A187:G187"/>
    <mergeCell ref="B178:C178"/>
    <mergeCell ref="B179:C179"/>
    <mergeCell ref="A180:D180"/>
    <mergeCell ref="A181:F181"/>
    <mergeCell ref="A183:B183"/>
    <mergeCell ref="C183:G183"/>
    <mergeCell ref="B173:C173"/>
    <mergeCell ref="B174:C174"/>
    <mergeCell ref="B175:C175"/>
    <mergeCell ref="B176:C176"/>
    <mergeCell ref="B177:C177"/>
    <mergeCell ref="A168:B168"/>
    <mergeCell ref="C168:G168"/>
    <mergeCell ref="A169:B169"/>
    <mergeCell ref="C169:G169"/>
    <mergeCell ref="A171:G171"/>
    <mergeCell ref="B162:C162"/>
    <mergeCell ref="B163:C163"/>
    <mergeCell ref="A164:D164"/>
    <mergeCell ref="A165:F165"/>
    <mergeCell ref="A167:B167"/>
    <mergeCell ref="C167:G167"/>
    <mergeCell ref="A156:G156"/>
    <mergeCell ref="B158:C158"/>
    <mergeCell ref="B159:C159"/>
    <mergeCell ref="B160:C160"/>
    <mergeCell ref="B161:C161"/>
    <mergeCell ref="A152:B152"/>
    <mergeCell ref="C152:G152"/>
    <mergeCell ref="A153:B153"/>
    <mergeCell ref="C153:G153"/>
    <mergeCell ref="A154:B154"/>
    <mergeCell ref="C154:G154"/>
    <mergeCell ref="B146:C146"/>
    <mergeCell ref="A147:D147"/>
    <mergeCell ref="B148:C148"/>
    <mergeCell ref="A149:D149"/>
    <mergeCell ref="A150:F150"/>
    <mergeCell ref="B141:C141"/>
    <mergeCell ref="A142:D142"/>
    <mergeCell ref="B143:C143"/>
    <mergeCell ref="B144:C144"/>
    <mergeCell ref="B145:C145"/>
    <mergeCell ref="B136:C136"/>
    <mergeCell ref="A137:D137"/>
    <mergeCell ref="B138:C138"/>
    <mergeCell ref="B139:C139"/>
    <mergeCell ref="B140:C140"/>
    <mergeCell ref="B131:C131"/>
    <mergeCell ref="A132:D132"/>
    <mergeCell ref="B133:C133"/>
    <mergeCell ref="B134:C134"/>
    <mergeCell ref="B135:C135"/>
    <mergeCell ref="B126:C126"/>
    <mergeCell ref="A127:D127"/>
    <mergeCell ref="B128:C128"/>
    <mergeCell ref="B129:C129"/>
    <mergeCell ref="B130:C130"/>
    <mergeCell ref="B121:C121"/>
    <mergeCell ref="A122:D122"/>
    <mergeCell ref="B123:C123"/>
    <mergeCell ref="B124:C124"/>
    <mergeCell ref="B125:C125"/>
    <mergeCell ref="B116:C116"/>
    <mergeCell ref="A117:D117"/>
    <mergeCell ref="B118:C118"/>
    <mergeCell ref="B119:C119"/>
    <mergeCell ref="B120:C120"/>
    <mergeCell ref="B111:C111"/>
    <mergeCell ref="A112:D112"/>
    <mergeCell ref="B113:C113"/>
    <mergeCell ref="B114:C114"/>
    <mergeCell ref="B115:C115"/>
    <mergeCell ref="B106:C106"/>
    <mergeCell ref="A107:D107"/>
    <mergeCell ref="B108:C108"/>
    <mergeCell ref="B109:C109"/>
    <mergeCell ref="B110:C110"/>
    <mergeCell ref="B101:C101"/>
    <mergeCell ref="A102:D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A91:B91"/>
    <mergeCell ref="C91:G91"/>
    <mergeCell ref="A92:B92"/>
    <mergeCell ref="C92:G92"/>
    <mergeCell ref="A94:G94"/>
    <mergeCell ref="A85:D85"/>
    <mergeCell ref="B86:C86"/>
    <mergeCell ref="A87:D87"/>
    <mergeCell ref="A88:F88"/>
    <mergeCell ref="A90:B90"/>
    <mergeCell ref="C90:G90"/>
    <mergeCell ref="A80:D80"/>
    <mergeCell ref="B81:C81"/>
    <mergeCell ref="B82:C82"/>
    <mergeCell ref="B83:C83"/>
    <mergeCell ref="B84:C84"/>
    <mergeCell ref="A75:D75"/>
    <mergeCell ref="B76:C76"/>
    <mergeCell ref="B77:C77"/>
    <mergeCell ref="B78:C78"/>
    <mergeCell ref="B79:C79"/>
    <mergeCell ref="B70:C70"/>
    <mergeCell ref="A71:D71"/>
    <mergeCell ref="B72:C72"/>
    <mergeCell ref="B73:C73"/>
    <mergeCell ref="B74:C74"/>
    <mergeCell ref="A64:G64"/>
    <mergeCell ref="B66:C66"/>
    <mergeCell ref="B67:C67"/>
    <mergeCell ref="B68:C68"/>
    <mergeCell ref="B69:C69"/>
    <mergeCell ref="A60:B60"/>
    <mergeCell ref="C60:G60"/>
    <mergeCell ref="A61:B61"/>
    <mergeCell ref="C61:G61"/>
    <mergeCell ref="A62:B62"/>
    <mergeCell ref="C62:G62"/>
    <mergeCell ref="B54:C54"/>
    <mergeCell ref="B55:C55"/>
    <mergeCell ref="B56:C56"/>
    <mergeCell ref="A57:D57"/>
    <mergeCell ref="A58:F58"/>
    <mergeCell ref="A48:G48"/>
    <mergeCell ref="B50:C50"/>
    <mergeCell ref="B51:C51"/>
    <mergeCell ref="B52:C52"/>
    <mergeCell ref="B53:C53"/>
    <mergeCell ref="A44:B44"/>
    <mergeCell ref="C44:G44"/>
    <mergeCell ref="A45:B45"/>
    <mergeCell ref="C45:G45"/>
    <mergeCell ref="A46:B46"/>
    <mergeCell ref="C46:G46"/>
    <mergeCell ref="B38:C38"/>
    <mergeCell ref="B39:C39"/>
    <mergeCell ref="B40:C40"/>
    <mergeCell ref="A41:D41"/>
    <mergeCell ref="A42:F42"/>
    <mergeCell ref="A32:G32"/>
    <mergeCell ref="B34:C34"/>
    <mergeCell ref="B35:C35"/>
    <mergeCell ref="B36:C36"/>
    <mergeCell ref="B37:C37"/>
    <mergeCell ref="A28:B28"/>
    <mergeCell ref="C28:G28"/>
    <mergeCell ref="A29:B29"/>
    <mergeCell ref="C29:G29"/>
    <mergeCell ref="A30:B30"/>
    <mergeCell ref="C30:G30"/>
    <mergeCell ref="B22:C22"/>
    <mergeCell ref="A23:D23"/>
    <mergeCell ref="B24:C24"/>
    <mergeCell ref="A25:D25"/>
    <mergeCell ref="A26:F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/>
  </sheetViews>
  <sheetFormatPr defaultRowHeight="10.199999999999999"/>
  <cols>
    <col min="1" max="1" width="11.5" customWidth="1"/>
    <col min="2" max="2" width="15.25" customWidth="1"/>
    <col min="3" max="3" width="57.25" customWidth="1"/>
    <col min="4" max="12" width="19.125" customWidth="1"/>
  </cols>
  <sheetData>
    <row r="1" spans="1:13" ht="15" customHeight="1"/>
    <row r="2" spans="1:13" ht="25.05" customHeight="1">
      <c r="A2" s="16" t="s">
        <v>577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/>
    <row r="4" spans="1:13" ht="25.05" customHeight="1">
      <c r="A4" s="16" t="s">
        <v>578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5.05" customHeight="1"/>
    <row r="6" spans="1:13" ht="49.95" customHeight="1">
      <c r="A6" s="21" t="s">
        <v>205</v>
      </c>
      <c r="B6" s="21" t="s">
        <v>42</v>
      </c>
      <c r="C6" s="21" t="s">
        <v>579</v>
      </c>
      <c r="D6" s="21" t="s">
        <v>580</v>
      </c>
      <c r="E6" s="21"/>
      <c r="F6" s="21"/>
      <c r="G6" s="21" t="s">
        <v>581</v>
      </c>
      <c r="H6" s="21"/>
      <c r="I6" s="21"/>
      <c r="J6" s="21" t="s">
        <v>582</v>
      </c>
      <c r="K6" s="21"/>
      <c r="L6" s="21"/>
    </row>
    <row r="7" spans="1:13" ht="49.95" customHeight="1">
      <c r="A7" s="21"/>
      <c r="B7" s="21"/>
      <c r="C7" s="21"/>
      <c r="D7" s="6" t="s">
        <v>583</v>
      </c>
      <c r="E7" s="6" t="s">
        <v>584</v>
      </c>
      <c r="F7" s="6" t="s">
        <v>585</v>
      </c>
      <c r="G7" s="6" t="s">
        <v>583</v>
      </c>
      <c r="H7" s="6" t="s">
        <v>584</v>
      </c>
      <c r="I7" s="6" t="s">
        <v>586</v>
      </c>
      <c r="J7" s="6" t="s">
        <v>583</v>
      </c>
      <c r="K7" s="6" t="s">
        <v>584</v>
      </c>
      <c r="L7" s="6" t="s">
        <v>587</v>
      </c>
    </row>
    <row r="8" spans="1:13" ht="25.05" customHeight="1">
      <c r="A8" s="6" t="s">
        <v>210</v>
      </c>
      <c r="B8" s="6" t="s">
        <v>316</v>
      </c>
      <c r="C8" s="6" t="s">
        <v>317</v>
      </c>
      <c r="D8" s="6" t="s">
        <v>318</v>
      </c>
      <c r="E8" s="6" t="s">
        <v>319</v>
      </c>
      <c r="F8" s="6" t="s">
        <v>320</v>
      </c>
      <c r="G8" s="6" t="s">
        <v>321</v>
      </c>
      <c r="H8" s="6" t="s">
        <v>322</v>
      </c>
      <c r="I8" s="6" t="s">
        <v>323</v>
      </c>
      <c r="J8" s="6" t="s">
        <v>324</v>
      </c>
      <c r="K8" s="6" t="s">
        <v>335</v>
      </c>
      <c r="L8" s="6" t="s">
        <v>337</v>
      </c>
    </row>
    <row r="9" spans="1:13" ht="15" customHeight="1">
      <c r="A9" s="6" t="s">
        <v>210</v>
      </c>
      <c r="B9" s="6" t="s">
        <v>588</v>
      </c>
      <c r="C9" s="7"/>
      <c r="D9" s="9">
        <v>57.8</v>
      </c>
      <c r="E9" s="9">
        <v>113.25149999999999</v>
      </c>
      <c r="F9" s="9">
        <v>6545.9367000000002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3" ht="25.05" customHeight="1">
      <c r="A10" s="28" t="s">
        <v>363</v>
      </c>
      <c r="B10" s="28"/>
      <c r="C10" s="28"/>
      <c r="D10" s="10" t="s">
        <v>56</v>
      </c>
      <c r="E10" s="10" t="s">
        <v>56</v>
      </c>
      <c r="F10" s="10">
        <f>SUM(F9:F9)</f>
        <v>6545.9367000000002</v>
      </c>
      <c r="G10" s="10" t="s">
        <v>56</v>
      </c>
      <c r="H10" s="10" t="s">
        <v>56</v>
      </c>
      <c r="I10" s="10">
        <f>SUM(I9:I9)</f>
        <v>0</v>
      </c>
      <c r="J10" s="10" t="s">
        <v>56</v>
      </c>
      <c r="K10" s="10" t="s">
        <v>56</v>
      </c>
      <c r="L10" s="10">
        <f>SUM(L9:L9)</f>
        <v>0</v>
      </c>
    </row>
    <row r="11" spans="1:13" ht="15" customHeight="1"/>
    <row r="12" spans="1:13" ht="25.05" customHeight="1">
      <c r="A12" s="16" t="s">
        <v>589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 customHeight="1"/>
    <row r="14" spans="1:13" ht="25.05" customHeight="1">
      <c r="A14" s="16" t="s">
        <v>590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3" ht="25.05" customHeight="1"/>
    <row r="16" spans="1:13" ht="49.95" customHeight="1">
      <c r="A16" s="21" t="s">
        <v>205</v>
      </c>
      <c r="B16" s="21" t="s">
        <v>42</v>
      </c>
      <c r="C16" s="21" t="s">
        <v>579</v>
      </c>
      <c r="D16" s="21" t="s">
        <v>580</v>
      </c>
      <c r="E16" s="21"/>
      <c r="F16" s="21"/>
      <c r="G16" s="21" t="s">
        <v>581</v>
      </c>
      <c r="H16" s="21"/>
      <c r="I16" s="21"/>
      <c r="J16" s="21" t="s">
        <v>582</v>
      </c>
      <c r="K16" s="21"/>
      <c r="L16" s="21"/>
    </row>
    <row r="17" spans="1:13" ht="49.95" customHeight="1">
      <c r="A17" s="21"/>
      <c r="B17" s="21"/>
      <c r="C17" s="21"/>
      <c r="D17" s="6" t="s">
        <v>583</v>
      </c>
      <c r="E17" s="6" t="s">
        <v>584</v>
      </c>
      <c r="F17" s="6" t="s">
        <v>585</v>
      </c>
      <c r="G17" s="6" t="s">
        <v>583</v>
      </c>
      <c r="H17" s="6" t="s">
        <v>584</v>
      </c>
      <c r="I17" s="6" t="s">
        <v>586</v>
      </c>
      <c r="J17" s="6" t="s">
        <v>583</v>
      </c>
      <c r="K17" s="6" t="s">
        <v>584</v>
      </c>
      <c r="L17" s="6" t="s">
        <v>587</v>
      </c>
    </row>
    <row r="18" spans="1:13" ht="25.05" customHeight="1">
      <c r="A18" s="6" t="s">
        <v>210</v>
      </c>
      <c r="B18" s="6" t="s">
        <v>316</v>
      </c>
      <c r="C18" s="6" t="s">
        <v>317</v>
      </c>
      <c r="D18" s="6" t="s">
        <v>318</v>
      </c>
      <c r="E18" s="6" t="s">
        <v>319</v>
      </c>
      <c r="F18" s="6" t="s">
        <v>320</v>
      </c>
      <c r="G18" s="6" t="s">
        <v>321</v>
      </c>
      <c r="H18" s="6" t="s">
        <v>322</v>
      </c>
      <c r="I18" s="6" t="s">
        <v>323</v>
      </c>
      <c r="J18" s="6" t="s">
        <v>324</v>
      </c>
      <c r="K18" s="6" t="s">
        <v>335</v>
      </c>
      <c r="L18" s="6" t="s">
        <v>337</v>
      </c>
    </row>
    <row r="19" spans="1:13">
      <c r="A19" s="6" t="s">
        <v>56</v>
      </c>
      <c r="B19" s="6" t="s">
        <v>56</v>
      </c>
      <c r="C19" s="6" t="s">
        <v>56</v>
      </c>
      <c r="D19" s="6" t="s">
        <v>56</v>
      </c>
      <c r="E19" s="6" t="s">
        <v>56</v>
      </c>
      <c r="F19" s="6" t="s">
        <v>56</v>
      </c>
      <c r="G19" s="6" t="s">
        <v>56</v>
      </c>
      <c r="H19" s="6" t="s">
        <v>56</v>
      </c>
      <c r="I19" s="6" t="s">
        <v>56</v>
      </c>
      <c r="J19" s="6" t="s">
        <v>56</v>
      </c>
      <c r="K19" s="6" t="s">
        <v>56</v>
      </c>
      <c r="L19" s="6" t="s">
        <v>56</v>
      </c>
    </row>
    <row r="20" spans="1:13" ht="15" customHeight="1"/>
    <row r="21" spans="1:13" ht="25.05" customHeight="1">
      <c r="A21" s="16" t="s">
        <v>591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 ht="25.05" customHeight="1"/>
    <row r="23" spans="1:13" ht="49.95" customHeight="1">
      <c r="A23" s="21" t="s">
        <v>205</v>
      </c>
      <c r="B23" s="21" t="s">
        <v>42</v>
      </c>
      <c r="C23" s="21" t="s">
        <v>579</v>
      </c>
      <c r="D23" s="21" t="s">
        <v>580</v>
      </c>
      <c r="E23" s="21"/>
      <c r="F23" s="21"/>
      <c r="G23" s="21" t="s">
        <v>581</v>
      </c>
      <c r="H23" s="21"/>
      <c r="I23" s="21"/>
      <c r="J23" s="21" t="s">
        <v>582</v>
      </c>
      <c r="K23" s="21"/>
      <c r="L23" s="21"/>
    </row>
    <row r="24" spans="1:13" ht="49.95" customHeight="1">
      <c r="A24" s="21"/>
      <c r="B24" s="21"/>
      <c r="C24" s="21"/>
      <c r="D24" s="6" t="s">
        <v>583</v>
      </c>
      <c r="E24" s="6" t="s">
        <v>584</v>
      </c>
      <c r="F24" s="6" t="s">
        <v>585</v>
      </c>
      <c r="G24" s="6" t="s">
        <v>583</v>
      </c>
      <c r="H24" s="6" t="s">
        <v>584</v>
      </c>
      <c r="I24" s="6" t="s">
        <v>586</v>
      </c>
      <c r="J24" s="6" t="s">
        <v>583</v>
      </c>
      <c r="K24" s="6" t="s">
        <v>584</v>
      </c>
      <c r="L24" s="6" t="s">
        <v>587</v>
      </c>
    </row>
    <row r="25" spans="1:13" ht="25.05" customHeight="1">
      <c r="A25" s="6" t="s">
        <v>210</v>
      </c>
      <c r="B25" s="6" t="s">
        <v>316</v>
      </c>
      <c r="C25" s="6" t="s">
        <v>317</v>
      </c>
      <c r="D25" s="6" t="s">
        <v>318</v>
      </c>
      <c r="E25" s="6" t="s">
        <v>319</v>
      </c>
      <c r="F25" s="6" t="s">
        <v>320</v>
      </c>
      <c r="G25" s="6" t="s">
        <v>321</v>
      </c>
      <c r="H25" s="6" t="s">
        <v>322</v>
      </c>
      <c r="I25" s="6" t="s">
        <v>323</v>
      </c>
      <c r="J25" s="6" t="s">
        <v>324</v>
      </c>
      <c r="K25" s="6" t="s">
        <v>335</v>
      </c>
      <c r="L25" s="6" t="s">
        <v>337</v>
      </c>
    </row>
    <row r="26" spans="1:13" ht="15" customHeight="1">
      <c r="A26" s="6" t="s">
        <v>210</v>
      </c>
      <c r="B26" s="6" t="s">
        <v>111</v>
      </c>
      <c r="C26" s="7"/>
      <c r="D26" s="9">
        <v>1</v>
      </c>
      <c r="E26" s="9">
        <v>46921067.289999999</v>
      </c>
      <c r="F26" s="9">
        <v>46921067.289999999</v>
      </c>
      <c r="G26" s="9">
        <v>1</v>
      </c>
      <c r="H26" s="9">
        <v>40578378.649999999</v>
      </c>
      <c r="I26" s="9">
        <v>40578378.649999999</v>
      </c>
      <c r="J26" s="9">
        <v>1</v>
      </c>
      <c r="K26" s="9">
        <v>41155586.240000002</v>
      </c>
      <c r="L26" s="9">
        <v>41155586.240000002</v>
      </c>
    </row>
    <row r="27" spans="1:13" ht="25.05" customHeight="1">
      <c r="A27" s="28" t="s">
        <v>363</v>
      </c>
      <c r="B27" s="28"/>
      <c r="C27" s="28"/>
      <c r="D27" s="10" t="s">
        <v>56</v>
      </c>
      <c r="E27" s="10" t="s">
        <v>56</v>
      </c>
      <c r="F27" s="10">
        <f>SUM(F26:F26)</f>
        <v>46921067.289999999</v>
      </c>
      <c r="G27" s="10" t="s">
        <v>56</v>
      </c>
      <c r="H27" s="10" t="s">
        <v>56</v>
      </c>
      <c r="I27" s="10">
        <f>SUM(I26:I26)</f>
        <v>40578378.649999999</v>
      </c>
      <c r="J27" s="10" t="s">
        <v>56</v>
      </c>
      <c r="K27" s="10" t="s">
        <v>56</v>
      </c>
      <c r="L27" s="10">
        <f>SUM(L26:L26)</f>
        <v>41155586.240000002</v>
      </c>
    </row>
    <row r="28" spans="1:13" ht="15" customHeight="1"/>
    <row r="29" spans="1:13" ht="25.05" customHeight="1">
      <c r="A29" s="16" t="s">
        <v>592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 customHeight="1"/>
    <row r="31" spans="1:13" ht="25.05" customHeight="1">
      <c r="A31" s="16" t="s">
        <v>593</v>
      </c>
      <c r="B31" s="16"/>
      <c r="C31" s="16"/>
      <c r="D31" s="16"/>
      <c r="E31" s="16"/>
      <c r="F31" s="16"/>
    </row>
    <row r="32" spans="1:13" ht="25.05" customHeight="1"/>
    <row r="33" spans="1:13" ht="49.95" customHeight="1">
      <c r="A33" s="21" t="s">
        <v>205</v>
      </c>
      <c r="B33" s="21" t="s">
        <v>42</v>
      </c>
      <c r="C33" s="21" t="s">
        <v>579</v>
      </c>
      <c r="D33" s="6" t="s">
        <v>580</v>
      </c>
      <c r="E33" s="6" t="s">
        <v>581</v>
      </c>
      <c r="F33" s="6" t="s">
        <v>582</v>
      </c>
    </row>
    <row r="34" spans="1:13" ht="49.95" customHeight="1">
      <c r="A34" s="21"/>
      <c r="B34" s="21"/>
      <c r="C34" s="21"/>
      <c r="D34" s="6" t="s">
        <v>594</v>
      </c>
      <c r="E34" s="6" t="s">
        <v>594</v>
      </c>
      <c r="F34" s="6" t="s">
        <v>594</v>
      </c>
    </row>
    <row r="35" spans="1:13" ht="25.05" customHeight="1">
      <c r="A35" s="6" t="s">
        <v>210</v>
      </c>
      <c r="B35" s="6" t="s">
        <v>316</v>
      </c>
      <c r="C35" s="6" t="s">
        <v>317</v>
      </c>
      <c r="D35" s="6" t="s">
        <v>318</v>
      </c>
      <c r="E35" s="6" t="s">
        <v>319</v>
      </c>
      <c r="F35" s="6" t="s">
        <v>320</v>
      </c>
    </row>
    <row r="36" spans="1:13">
      <c r="A36" s="6" t="s">
        <v>56</v>
      </c>
      <c r="B36" s="6" t="s">
        <v>56</v>
      </c>
      <c r="C36" s="6" t="s">
        <v>56</v>
      </c>
      <c r="D36" s="6" t="s">
        <v>56</v>
      </c>
      <c r="E36" s="6" t="s">
        <v>56</v>
      </c>
      <c r="F36" s="6" t="s">
        <v>56</v>
      </c>
    </row>
    <row r="37" spans="1:13" ht="15" customHeight="1"/>
    <row r="38" spans="1:13" ht="25.05" customHeight="1">
      <c r="A38" s="16" t="s">
        <v>595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 customHeight="1"/>
    <row r="40" spans="1:13" ht="25.05" customHeight="1">
      <c r="A40" s="16" t="s">
        <v>596</v>
      </c>
      <c r="B40" s="16"/>
      <c r="C40" s="16"/>
      <c r="D40" s="16"/>
      <c r="E40" s="16"/>
      <c r="F40" s="16"/>
    </row>
    <row r="41" spans="1:13" ht="25.05" customHeight="1"/>
    <row r="42" spans="1:13" ht="49.95" customHeight="1">
      <c r="A42" s="21" t="s">
        <v>205</v>
      </c>
      <c r="B42" s="21" t="s">
        <v>42</v>
      </c>
      <c r="C42" s="21" t="s">
        <v>579</v>
      </c>
      <c r="D42" s="6" t="s">
        <v>580</v>
      </c>
      <c r="E42" s="6" t="s">
        <v>581</v>
      </c>
      <c r="F42" s="6" t="s">
        <v>582</v>
      </c>
    </row>
    <row r="43" spans="1:13" ht="49.95" customHeight="1">
      <c r="A43" s="21"/>
      <c r="B43" s="21"/>
      <c r="C43" s="21"/>
      <c r="D43" s="6" t="s">
        <v>594</v>
      </c>
      <c r="E43" s="6" t="s">
        <v>594</v>
      </c>
      <c r="F43" s="6" t="s">
        <v>594</v>
      </c>
    </row>
    <row r="44" spans="1:13" ht="25.05" customHeight="1">
      <c r="A44" s="6" t="s">
        <v>210</v>
      </c>
      <c r="B44" s="6" t="s">
        <v>316</v>
      </c>
      <c r="C44" s="6" t="s">
        <v>317</v>
      </c>
      <c r="D44" s="6" t="s">
        <v>318</v>
      </c>
      <c r="E44" s="6" t="s">
        <v>319</v>
      </c>
      <c r="F44" s="6" t="s">
        <v>320</v>
      </c>
    </row>
    <row r="45" spans="1:13" ht="25.05" customHeight="1">
      <c r="A45" s="6" t="s">
        <v>210</v>
      </c>
      <c r="B45" s="6" t="s">
        <v>597</v>
      </c>
      <c r="C45" s="7" t="s">
        <v>598</v>
      </c>
      <c r="D45" s="9">
        <v>508000</v>
      </c>
      <c r="E45" s="9">
        <v>0</v>
      </c>
      <c r="F45" s="9">
        <v>0</v>
      </c>
    </row>
    <row r="46" spans="1:13" ht="15" customHeight="1">
      <c r="A46" s="6" t="s">
        <v>316</v>
      </c>
      <c r="B46" s="6" t="s">
        <v>597</v>
      </c>
      <c r="C46" s="7"/>
      <c r="D46" s="9">
        <v>200000</v>
      </c>
      <c r="E46" s="9">
        <v>0</v>
      </c>
      <c r="F46" s="9">
        <v>0</v>
      </c>
    </row>
    <row r="47" spans="1:13" ht="15" customHeight="1">
      <c r="A47" s="6" t="s">
        <v>317</v>
      </c>
      <c r="B47" s="6" t="s">
        <v>597</v>
      </c>
      <c r="C47" s="7"/>
      <c r="D47" s="9">
        <v>90000</v>
      </c>
      <c r="E47" s="9">
        <v>0</v>
      </c>
      <c r="F47" s="9">
        <v>0</v>
      </c>
    </row>
    <row r="48" spans="1:13" ht="15" customHeight="1">
      <c r="A48" s="6" t="s">
        <v>318</v>
      </c>
      <c r="B48" s="6" t="s">
        <v>597</v>
      </c>
      <c r="C48" s="7"/>
      <c r="D48" s="9">
        <v>342200</v>
      </c>
      <c r="E48" s="9">
        <v>0</v>
      </c>
      <c r="F48" s="9">
        <v>0</v>
      </c>
    </row>
    <row r="49" spans="1:13" ht="15" customHeight="1">
      <c r="A49" s="6" t="s">
        <v>319</v>
      </c>
      <c r="B49" s="6" t="s">
        <v>597</v>
      </c>
      <c r="C49" s="7"/>
      <c r="D49" s="9">
        <v>220000</v>
      </c>
      <c r="E49" s="9">
        <v>0</v>
      </c>
      <c r="F49" s="9">
        <v>0</v>
      </c>
    </row>
    <row r="50" spans="1:13" ht="15" customHeight="1">
      <c r="A50" s="6" t="s">
        <v>320</v>
      </c>
      <c r="B50" s="6" t="s">
        <v>597</v>
      </c>
      <c r="C50" s="7"/>
      <c r="D50" s="9">
        <v>200000</v>
      </c>
      <c r="E50" s="9">
        <v>0</v>
      </c>
      <c r="F50" s="9">
        <v>0</v>
      </c>
    </row>
    <row r="51" spans="1:13" ht="15" customHeight="1">
      <c r="A51" s="6" t="s">
        <v>321</v>
      </c>
      <c r="B51" s="6" t="s">
        <v>597</v>
      </c>
      <c r="C51" s="7"/>
      <c r="D51" s="9">
        <v>480000</v>
      </c>
      <c r="E51" s="9">
        <v>0</v>
      </c>
      <c r="F51" s="9">
        <v>0</v>
      </c>
    </row>
    <row r="52" spans="1:13" ht="15" customHeight="1">
      <c r="A52" s="6" t="s">
        <v>322</v>
      </c>
      <c r="B52" s="6" t="s">
        <v>597</v>
      </c>
      <c r="C52" s="7"/>
      <c r="D52" s="9">
        <v>140060</v>
      </c>
      <c r="E52" s="9">
        <v>0</v>
      </c>
      <c r="F52" s="9">
        <v>0</v>
      </c>
    </row>
    <row r="53" spans="1:13" ht="15" customHeight="1">
      <c r="A53" s="6" t="s">
        <v>323</v>
      </c>
      <c r="B53" s="6" t="s">
        <v>597</v>
      </c>
      <c r="C53" s="7"/>
      <c r="D53" s="9">
        <v>90000</v>
      </c>
      <c r="E53" s="9">
        <v>0</v>
      </c>
      <c r="F53" s="9">
        <v>0</v>
      </c>
    </row>
    <row r="54" spans="1:13" ht="25.05" customHeight="1">
      <c r="A54" s="28" t="s">
        <v>363</v>
      </c>
      <c r="B54" s="28"/>
      <c r="C54" s="28"/>
      <c r="D54" s="10">
        <f>SUM(D45:D53)</f>
        <v>2270260</v>
      </c>
      <c r="E54" s="10">
        <f>SUM(E45:E53)</f>
        <v>0</v>
      </c>
      <c r="F54" s="10">
        <f>SUM(F45:F53)</f>
        <v>0</v>
      </c>
    </row>
    <row r="55" spans="1:13" ht="15" customHeight="1"/>
    <row r="56" spans="1:13" ht="25.05" customHeight="1">
      <c r="A56" s="16" t="s">
        <v>599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 customHeight="1"/>
    <row r="58" spans="1:13" ht="25.05" customHeight="1">
      <c r="A58" s="16" t="s">
        <v>600</v>
      </c>
      <c r="B58" s="16"/>
      <c r="C58" s="16"/>
      <c r="D58" s="16"/>
      <c r="E58" s="16"/>
      <c r="F58" s="16"/>
    </row>
    <row r="59" spans="1:13" ht="25.05" customHeight="1"/>
    <row r="60" spans="1:13" ht="49.95" customHeight="1">
      <c r="A60" s="21" t="s">
        <v>205</v>
      </c>
      <c r="B60" s="21" t="s">
        <v>42</v>
      </c>
      <c r="C60" s="21" t="s">
        <v>579</v>
      </c>
      <c r="D60" s="6" t="s">
        <v>580</v>
      </c>
      <c r="E60" s="6" t="s">
        <v>581</v>
      </c>
      <c r="F60" s="6" t="s">
        <v>582</v>
      </c>
    </row>
    <row r="61" spans="1:13" ht="49.95" customHeight="1">
      <c r="A61" s="21"/>
      <c r="B61" s="21"/>
      <c r="C61" s="21"/>
      <c r="D61" s="6" t="s">
        <v>594</v>
      </c>
      <c r="E61" s="6" t="s">
        <v>594</v>
      </c>
      <c r="F61" s="6" t="s">
        <v>594</v>
      </c>
    </row>
    <row r="62" spans="1:13" ht="25.05" customHeight="1">
      <c r="A62" s="6" t="s">
        <v>210</v>
      </c>
      <c r="B62" s="6" t="s">
        <v>316</v>
      </c>
      <c r="C62" s="6" t="s">
        <v>317</v>
      </c>
      <c r="D62" s="6" t="s">
        <v>318</v>
      </c>
      <c r="E62" s="6" t="s">
        <v>319</v>
      </c>
      <c r="F62" s="6" t="s">
        <v>320</v>
      </c>
    </row>
    <row r="63" spans="1:13">
      <c r="A63" s="6" t="s">
        <v>56</v>
      </c>
      <c r="B63" s="6" t="s">
        <v>56</v>
      </c>
      <c r="C63" s="6" t="s">
        <v>56</v>
      </c>
      <c r="D63" s="6" t="s">
        <v>56</v>
      </c>
      <c r="E63" s="6" t="s">
        <v>56</v>
      </c>
      <c r="F63" s="6" t="s">
        <v>56</v>
      </c>
    </row>
    <row r="64" spans="1:13" ht="15" customHeight="1"/>
    <row r="65" spans="1:13" ht="25.05" customHeight="1">
      <c r="A65" s="16" t="s">
        <v>601</v>
      </c>
      <c r="B65" s="16"/>
      <c r="C65" s="16"/>
      <c r="D65" s="16"/>
      <c r="E65" s="16"/>
      <c r="F65" s="16"/>
    </row>
    <row r="66" spans="1:13" ht="25.05" customHeight="1"/>
    <row r="67" spans="1:13" ht="49.95" customHeight="1">
      <c r="A67" s="21" t="s">
        <v>205</v>
      </c>
      <c r="B67" s="21" t="s">
        <v>42</v>
      </c>
      <c r="C67" s="21" t="s">
        <v>579</v>
      </c>
      <c r="D67" s="6" t="s">
        <v>580</v>
      </c>
      <c r="E67" s="6" t="s">
        <v>581</v>
      </c>
      <c r="F67" s="6" t="s">
        <v>582</v>
      </c>
    </row>
    <row r="68" spans="1:13" ht="49.95" customHeight="1">
      <c r="A68" s="21"/>
      <c r="B68" s="21"/>
      <c r="C68" s="21"/>
      <c r="D68" s="6" t="s">
        <v>602</v>
      </c>
      <c r="E68" s="6" t="s">
        <v>602</v>
      </c>
      <c r="F68" s="6" t="s">
        <v>602</v>
      </c>
    </row>
    <row r="69" spans="1:13" ht="25.05" customHeight="1">
      <c r="A69" s="6" t="s">
        <v>210</v>
      </c>
      <c r="B69" s="6" t="s">
        <v>316</v>
      </c>
      <c r="C69" s="6" t="s">
        <v>317</v>
      </c>
      <c r="D69" s="6" t="s">
        <v>318</v>
      </c>
      <c r="E69" s="6" t="s">
        <v>319</v>
      </c>
      <c r="F69" s="6" t="s">
        <v>320</v>
      </c>
    </row>
    <row r="70" spans="1:13">
      <c r="A70" s="6" t="s">
        <v>56</v>
      </c>
      <c r="B70" s="6" t="s">
        <v>56</v>
      </c>
      <c r="C70" s="6" t="s">
        <v>56</v>
      </c>
      <c r="D70" s="6" t="s">
        <v>56</v>
      </c>
      <c r="E70" s="6" t="s">
        <v>56</v>
      </c>
      <c r="F70" s="6" t="s">
        <v>56</v>
      </c>
    </row>
    <row r="71" spans="1:13" ht="15" customHeight="1"/>
    <row r="72" spans="1:13" ht="25.05" customHeight="1">
      <c r="A72" s="16" t="s">
        <v>603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 customHeight="1"/>
    <row r="74" spans="1:13" ht="25.05" customHeight="1">
      <c r="A74" s="16" t="s">
        <v>604</v>
      </c>
      <c r="B74" s="16"/>
      <c r="C74" s="16"/>
      <c r="D74" s="16"/>
      <c r="E74" s="16"/>
      <c r="F74" s="16"/>
    </row>
    <row r="75" spans="1:13" ht="25.05" customHeight="1"/>
    <row r="76" spans="1:13" ht="49.95" customHeight="1">
      <c r="A76" s="21" t="s">
        <v>205</v>
      </c>
      <c r="B76" s="21" t="s">
        <v>42</v>
      </c>
      <c r="C76" s="21" t="s">
        <v>579</v>
      </c>
      <c r="D76" s="6" t="s">
        <v>580</v>
      </c>
      <c r="E76" s="6" t="s">
        <v>581</v>
      </c>
      <c r="F76" s="6" t="s">
        <v>582</v>
      </c>
    </row>
    <row r="77" spans="1:13" ht="49.95" customHeight="1">
      <c r="A77" s="21"/>
      <c r="B77" s="21"/>
      <c r="C77" s="21"/>
      <c r="D77" s="6" t="s">
        <v>594</v>
      </c>
      <c r="E77" s="6" t="s">
        <v>594</v>
      </c>
      <c r="F77" s="6" t="s">
        <v>594</v>
      </c>
    </row>
    <row r="78" spans="1:13" ht="25.05" customHeight="1">
      <c r="A78" s="6" t="s">
        <v>210</v>
      </c>
      <c r="B78" s="6" t="s">
        <v>316</v>
      </c>
      <c r="C78" s="6" t="s">
        <v>317</v>
      </c>
      <c r="D78" s="6" t="s">
        <v>318</v>
      </c>
      <c r="E78" s="6" t="s">
        <v>319</v>
      </c>
      <c r="F78" s="6" t="s">
        <v>320</v>
      </c>
    </row>
    <row r="79" spans="1:13">
      <c r="A79" s="6" t="s">
        <v>56</v>
      </c>
      <c r="B79" s="6" t="s">
        <v>56</v>
      </c>
      <c r="C79" s="6" t="s">
        <v>56</v>
      </c>
      <c r="D79" s="6" t="s">
        <v>56</v>
      </c>
      <c r="E79" s="6" t="s">
        <v>56</v>
      </c>
      <c r="F79" s="6" t="s">
        <v>56</v>
      </c>
    </row>
  </sheetData>
  <sheetProtection password="8213" sheet="1" objects="1" scenarios="1"/>
  <mergeCells count="50">
    <mergeCell ref="A74:F74"/>
    <mergeCell ref="A76:A77"/>
    <mergeCell ref="B76:B77"/>
    <mergeCell ref="C76:C77"/>
    <mergeCell ref="A65:F65"/>
    <mergeCell ref="A67:A68"/>
    <mergeCell ref="B67:B68"/>
    <mergeCell ref="C67:C68"/>
    <mergeCell ref="A72:M72"/>
    <mergeCell ref="A54:C54"/>
    <mergeCell ref="A56:M56"/>
    <mergeCell ref="A58:F58"/>
    <mergeCell ref="A60:A61"/>
    <mergeCell ref="B60:B61"/>
    <mergeCell ref="C60:C61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21:L21"/>
    <mergeCell ref="A23:A24"/>
    <mergeCell ref="B23:B24"/>
    <mergeCell ref="C23:C24"/>
    <mergeCell ref="D23:F23"/>
    <mergeCell ref="G23:I23"/>
    <mergeCell ref="J23:L23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/>
  </sheetViews>
  <sheetFormatPr defaultRowHeight="10.199999999999999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>
      <c r="A1" s="22" t="s">
        <v>605</v>
      </c>
      <c r="B1" s="22"/>
      <c r="C1" s="22"/>
      <c r="D1" s="22"/>
      <c r="E1" s="22"/>
      <c r="F1" s="22"/>
      <c r="G1" s="22"/>
      <c r="H1" s="22"/>
      <c r="I1" s="22"/>
    </row>
    <row r="2" spans="1:9" ht="25.05" customHeight="1">
      <c r="A2" s="19" t="s">
        <v>606</v>
      </c>
      <c r="B2" s="19"/>
      <c r="C2" s="19"/>
      <c r="D2" s="19"/>
      <c r="E2" s="19"/>
      <c r="F2" s="19"/>
      <c r="G2" s="19"/>
      <c r="H2" s="19"/>
      <c r="I2" s="19"/>
    </row>
    <row r="3" spans="1:9" ht="19.95" customHeight="1"/>
    <row r="4" spans="1:9" ht="19.95" customHeight="1">
      <c r="A4" s="29" t="s">
        <v>607</v>
      </c>
      <c r="B4" s="29"/>
      <c r="C4" s="29"/>
      <c r="D4" s="29" t="s">
        <v>608</v>
      </c>
      <c r="E4" s="29"/>
      <c r="F4" s="29"/>
      <c r="G4" s="29"/>
      <c r="H4" s="29"/>
      <c r="I4" s="29"/>
    </row>
    <row r="5" spans="1:9" ht="19.95" customHeight="1">
      <c r="A5" s="21" t="s">
        <v>609</v>
      </c>
      <c r="B5" s="21" t="s">
        <v>610</v>
      </c>
      <c r="C5" s="21" t="s">
        <v>611</v>
      </c>
      <c r="D5" s="21" t="s">
        <v>612</v>
      </c>
      <c r="E5" s="21" t="s">
        <v>613</v>
      </c>
      <c r="F5" s="21" t="s">
        <v>614</v>
      </c>
      <c r="G5" s="21"/>
      <c r="H5" s="21"/>
      <c r="I5" s="21"/>
    </row>
    <row r="6" spans="1:9" ht="19.95" customHeight="1">
      <c r="A6" s="21"/>
      <c r="B6" s="21"/>
      <c r="C6" s="21"/>
      <c r="D6" s="21"/>
      <c r="E6" s="21"/>
      <c r="F6" s="6" t="s">
        <v>615</v>
      </c>
      <c r="G6" s="6" t="s">
        <v>616</v>
      </c>
      <c r="H6" s="6" t="s">
        <v>617</v>
      </c>
      <c r="I6" s="6" t="s">
        <v>618</v>
      </c>
    </row>
    <row r="7" spans="1:9" ht="30" customHeight="1">
      <c r="A7" s="6" t="s">
        <v>619</v>
      </c>
      <c r="B7" s="6" t="s">
        <v>320</v>
      </c>
      <c r="C7" s="7" t="s">
        <v>620</v>
      </c>
      <c r="D7" s="7" t="s">
        <v>621</v>
      </c>
      <c r="E7" s="6" t="s">
        <v>16</v>
      </c>
      <c r="F7" s="9">
        <v>1348562.75</v>
      </c>
      <c r="G7" s="9">
        <v>1371515.75</v>
      </c>
      <c r="H7" s="9">
        <v>22953</v>
      </c>
      <c r="I7" s="7" t="s">
        <v>622</v>
      </c>
    </row>
    <row r="8" spans="1:9" ht="60" customHeight="1">
      <c r="A8" s="6" t="s">
        <v>619</v>
      </c>
      <c r="B8" s="6" t="s">
        <v>320</v>
      </c>
      <c r="C8" s="7" t="s">
        <v>623</v>
      </c>
      <c r="D8" s="7" t="s">
        <v>621</v>
      </c>
      <c r="E8" s="6" t="s">
        <v>16</v>
      </c>
      <c r="F8" s="9">
        <v>1517641.01</v>
      </c>
      <c r="G8" s="9">
        <v>1540594.46</v>
      </c>
      <c r="H8" s="9">
        <v>22953.45</v>
      </c>
      <c r="I8" s="7" t="s">
        <v>622</v>
      </c>
    </row>
    <row r="9" spans="1:9" ht="30" customHeight="1">
      <c r="A9" s="6" t="s">
        <v>624</v>
      </c>
      <c r="B9" s="6" t="s">
        <v>319</v>
      </c>
      <c r="C9" s="7" t="s">
        <v>620</v>
      </c>
      <c r="D9" s="7" t="s">
        <v>625</v>
      </c>
      <c r="E9" s="6" t="s">
        <v>16</v>
      </c>
      <c r="F9" s="9">
        <v>371775.19</v>
      </c>
      <c r="G9" s="9">
        <v>348822.19</v>
      </c>
      <c r="H9" s="9">
        <v>-22953</v>
      </c>
      <c r="I9" s="7" t="s">
        <v>622</v>
      </c>
    </row>
    <row r="10" spans="1:9" ht="60" customHeight="1">
      <c r="A10" s="6" t="s">
        <v>624</v>
      </c>
      <c r="B10" s="6" t="s">
        <v>319</v>
      </c>
      <c r="C10" s="7" t="s">
        <v>623</v>
      </c>
      <c r="D10" s="7" t="s">
        <v>625</v>
      </c>
      <c r="E10" s="6" t="s">
        <v>16</v>
      </c>
      <c r="F10" s="9">
        <v>458327.59</v>
      </c>
      <c r="G10" s="9">
        <v>435374.14</v>
      </c>
      <c r="H10" s="9">
        <v>-22953.45</v>
      </c>
      <c r="I10" s="7" t="s">
        <v>622</v>
      </c>
    </row>
    <row r="11" spans="1:9" ht="30" customHeight="1">
      <c r="A11" s="6" t="s">
        <v>626</v>
      </c>
      <c r="B11" s="6" t="s">
        <v>210</v>
      </c>
      <c r="C11" s="7" t="s">
        <v>620</v>
      </c>
      <c r="D11" s="7" t="s">
        <v>627</v>
      </c>
      <c r="E11" s="6" t="s">
        <v>16</v>
      </c>
      <c r="F11" s="9">
        <v>7350</v>
      </c>
      <c r="G11" s="9">
        <v>946.89</v>
      </c>
      <c r="H11" s="9">
        <v>-6403.11</v>
      </c>
      <c r="I11" s="7" t="s">
        <v>622</v>
      </c>
    </row>
    <row r="12" spans="1:9" ht="30" customHeight="1">
      <c r="A12" s="6" t="s">
        <v>628</v>
      </c>
      <c r="B12" s="6" t="s">
        <v>210</v>
      </c>
      <c r="C12" s="7" t="s">
        <v>620</v>
      </c>
      <c r="D12" s="7" t="s">
        <v>629</v>
      </c>
      <c r="E12" s="6" t="s">
        <v>16</v>
      </c>
      <c r="F12" s="9">
        <v>6068.49</v>
      </c>
      <c r="G12" s="9">
        <v>3836.49</v>
      </c>
      <c r="H12" s="9">
        <v>-2232</v>
      </c>
      <c r="I12" s="7" t="s">
        <v>622</v>
      </c>
    </row>
    <row r="13" spans="1:9" ht="30" customHeight="1">
      <c r="A13" s="6" t="s">
        <v>630</v>
      </c>
      <c r="B13" s="6" t="s">
        <v>210</v>
      </c>
      <c r="C13" s="7" t="s">
        <v>620</v>
      </c>
      <c r="D13" s="7" t="s">
        <v>631</v>
      </c>
      <c r="E13" s="6" t="s">
        <v>16</v>
      </c>
      <c r="F13" s="9">
        <v>170453.17</v>
      </c>
      <c r="G13" s="9">
        <v>179088.28</v>
      </c>
      <c r="H13" s="9">
        <v>8635.11</v>
      </c>
      <c r="I13" s="7" t="s">
        <v>622</v>
      </c>
    </row>
    <row r="14" spans="1:9" ht="19.95" customHeight="1"/>
    <row r="15" spans="1:9" ht="19.95" customHeight="1">
      <c r="A15" s="29" t="s">
        <v>607</v>
      </c>
      <c r="B15" s="29"/>
      <c r="C15" s="29"/>
      <c r="D15" s="29" t="s">
        <v>632</v>
      </c>
      <c r="E15" s="29"/>
      <c r="F15" s="29"/>
      <c r="G15" s="29"/>
      <c r="H15" s="29"/>
      <c r="I15" s="29"/>
    </row>
    <row r="16" spans="1:9" ht="19.95" customHeight="1">
      <c r="A16" s="21" t="s">
        <v>609</v>
      </c>
      <c r="B16" s="21" t="s">
        <v>610</v>
      </c>
      <c r="C16" s="21" t="s">
        <v>611</v>
      </c>
      <c r="D16" s="21" t="s">
        <v>612</v>
      </c>
      <c r="E16" s="21" t="s">
        <v>613</v>
      </c>
      <c r="F16" s="21" t="s">
        <v>614</v>
      </c>
      <c r="G16" s="21"/>
      <c r="H16" s="21"/>
      <c r="I16" s="21"/>
    </row>
    <row r="17" spans="1:9" ht="19.95" customHeight="1">
      <c r="A17" s="21"/>
      <c r="B17" s="21"/>
      <c r="C17" s="21"/>
      <c r="D17" s="21"/>
      <c r="E17" s="21"/>
      <c r="F17" s="6" t="s">
        <v>615</v>
      </c>
      <c r="G17" s="6" t="s">
        <v>616</v>
      </c>
      <c r="H17" s="6" t="s">
        <v>617</v>
      </c>
      <c r="I17" s="6" t="s">
        <v>618</v>
      </c>
    </row>
    <row r="18" spans="1:9" ht="19.95" customHeight="1">
      <c r="A18" s="21" t="s">
        <v>633</v>
      </c>
      <c r="B18" s="21"/>
      <c r="C18" s="21"/>
      <c r="D18" s="21"/>
      <c r="E18" s="21"/>
      <c r="F18" s="21"/>
      <c r="G18" s="21"/>
      <c r="H18" s="21"/>
      <c r="I18" s="21"/>
    </row>
    <row r="19" spans="1:9" ht="19.95" customHeight="1"/>
    <row r="20" spans="1:9" ht="19.95" customHeight="1">
      <c r="A20" s="29" t="s">
        <v>607</v>
      </c>
      <c r="B20" s="29"/>
      <c r="C20" s="29"/>
      <c r="D20" s="29" t="s">
        <v>634</v>
      </c>
      <c r="E20" s="29"/>
      <c r="F20" s="29"/>
      <c r="G20" s="29"/>
      <c r="H20" s="29"/>
      <c r="I20" s="29"/>
    </row>
    <row r="21" spans="1:9" ht="19.95" customHeight="1">
      <c r="A21" s="21" t="s">
        <v>609</v>
      </c>
      <c r="B21" s="21" t="s">
        <v>610</v>
      </c>
      <c r="C21" s="21" t="s">
        <v>611</v>
      </c>
      <c r="D21" s="21" t="s">
        <v>612</v>
      </c>
      <c r="E21" s="21" t="s">
        <v>613</v>
      </c>
      <c r="F21" s="21" t="s">
        <v>614</v>
      </c>
      <c r="G21" s="21"/>
      <c r="H21" s="21"/>
      <c r="I21" s="21"/>
    </row>
    <row r="22" spans="1:9" ht="19.95" customHeight="1">
      <c r="A22" s="21"/>
      <c r="B22" s="21"/>
      <c r="C22" s="21"/>
      <c r="D22" s="21"/>
      <c r="E22" s="21"/>
      <c r="F22" s="6" t="s">
        <v>615</v>
      </c>
      <c r="G22" s="6" t="s">
        <v>616</v>
      </c>
      <c r="H22" s="6" t="s">
        <v>617</v>
      </c>
      <c r="I22" s="6" t="s">
        <v>618</v>
      </c>
    </row>
    <row r="23" spans="1:9" ht="19.95" customHeight="1">
      <c r="A23" s="21" t="s">
        <v>633</v>
      </c>
      <c r="B23" s="21"/>
      <c r="C23" s="21"/>
      <c r="D23" s="21"/>
      <c r="E23" s="21"/>
      <c r="F23" s="21"/>
      <c r="G23" s="21"/>
      <c r="H23" s="21"/>
      <c r="I23" s="21"/>
    </row>
    <row r="24" spans="1:9" ht="19.95" customHeight="1"/>
    <row r="25" spans="1:9" ht="19.95" customHeight="1">
      <c r="A25" s="29" t="s">
        <v>607</v>
      </c>
      <c r="B25" s="29"/>
      <c r="C25" s="29"/>
      <c r="D25" s="29" t="s">
        <v>635</v>
      </c>
      <c r="E25" s="29"/>
      <c r="F25" s="29"/>
      <c r="G25" s="29"/>
      <c r="H25" s="29"/>
      <c r="I25" s="29"/>
    </row>
    <row r="26" spans="1:9" ht="19.95" customHeight="1">
      <c r="A26" s="21" t="s">
        <v>609</v>
      </c>
      <c r="B26" s="21" t="s">
        <v>610</v>
      </c>
      <c r="C26" s="21" t="s">
        <v>611</v>
      </c>
      <c r="D26" s="21" t="s">
        <v>612</v>
      </c>
      <c r="E26" s="21" t="s">
        <v>613</v>
      </c>
      <c r="F26" s="21" t="s">
        <v>614</v>
      </c>
      <c r="G26" s="21"/>
      <c r="H26" s="21"/>
      <c r="I26" s="21"/>
    </row>
    <row r="27" spans="1:9" ht="19.95" customHeight="1">
      <c r="A27" s="21"/>
      <c r="B27" s="21"/>
      <c r="C27" s="21"/>
      <c r="D27" s="21"/>
      <c r="E27" s="21"/>
      <c r="F27" s="6" t="s">
        <v>615</v>
      </c>
      <c r="G27" s="6" t="s">
        <v>616</v>
      </c>
      <c r="H27" s="6" t="s">
        <v>617</v>
      </c>
      <c r="I27" s="6" t="s">
        <v>618</v>
      </c>
    </row>
    <row r="28" spans="1:9" ht="19.95" customHeight="1">
      <c r="A28" s="21" t="s">
        <v>633</v>
      </c>
      <c r="B28" s="21"/>
      <c r="C28" s="21"/>
      <c r="D28" s="21"/>
      <c r="E28" s="21"/>
      <c r="F28" s="21"/>
      <c r="G28" s="21"/>
      <c r="H28" s="21"/>
      <c r="I28" s="21"/>
    </row>
    <row r="29" spans="1:9" ht="19.95" customHeight="1"/>
    <row r="30" spans="1:9" ht="19.95" customHeight="1"/>
    <row r="31" spans="1:9" ht="30" customHeight="1">
      <c r="A31" s="24" t="s">
        <v>636</v>
      </c>
      <c r="B31" s="24"/>
      <c r="C31" s="3"/>
      <c r="D31" s="8"/>
    </row>
    <row r="32" spans="1:9" ht="10.050000000000001" customHeight="1">
      <c r="C32" s="5" t="s">
        <v>10</v>
      </c>
      <c r="D32" s="5" t="s">
        <v>11</v>
      </c>
    </row>
    <row r="33" spans="1:8" ht="30" customHeight="1">
      <c r="A33" s="24" t="s">
        <v>637</v>
      </c>
      <c r="B33" s="24"/>
      <c r="C33" s="3"/>
      <c r="D33" s="8"/>
    </row>
    <row r="34" spans="1:8" ht="10.050000000000001" customHeight="1">
      <c r="C34" s="5" t="s">
        <v>10</v>
      </c>
      <c r="D34" s="5" t="s">
        <v>11</v>
      </c>
    </row>
    <row r="35" spans="1:8" ht="30" customHeight="1">
      <c r="A35" s="24" t="s">
        <v>638</v>
      </c>
      <c r="B35" s="24"/>
      <c r="C35" s="3"/>
      <c r="D35" s="8"/>
    </row>
    <row r="36" spans="1:8" ht="10.050000000000001" customHeight="1">
      <c r="C36" s="5" t="s">
        <v>10</v>
      </c>
      <c r="D36" s="5" t="s">
        <v>11</v>
      </c>
    </row>
    <row r="37" spans="1:8" ht="30" customHeight="1">
      <c r="A37" s="24" t="s">
        <v>639</v>
      </c>
      <c r="B37" s="24"/>
      <c r="C37" s="8"/>
      <c r="D37" s="3"/>
      <c r="E37" s="30"/>
      <c r="F37" s="30"/>
      <c r="G37" s="30"/>
      <c r="H37" s="30"/>
    </row>
    <row r="38" spans="1:8" ht="10.050000000000001" customHeight="1">
      <c r="C38" s="5" t="s">
        <v>640</v>
      </c>
      <c r="D38" s="5" t="s">
        <v>10</v>
      </c>
      <c r="E38" s="31" t="s">
        <v>11</v>
      </c>
      <c r="F38" s="31"/>
      <c r="G38" s="31" t="s">
        <v>641</v>
      </c>
      <c r="H38" s="31"/>
    </row>
    <row r="39" spans="1:8" ht="30" customHeight="1">
      <c r="A39" s="24" t="s">
        <v>642</v>
      </c>
      <c r="B39" s="24"/>
      <c r="C39" s="24"/>
    </row>
  </sheetData>
  <sheetProtection password="8213" sheet="1" objects="1" scenarios="1"/>
  <mergeCells count="46">
    <mergeCell ref="E38:F38"/>
    <mergeCell ref="G38:H38"/>
    <mergeCell ref="A39:C39"/>
    <mergeCell ref="A28:I28"/>
    <mergeCell ref="A31:B31"/>
    <mergeCell ref="A33:B33"/>
    <mergeCell ref="A35:B35"/>
    <mergeCell ref="A37:B37"/>
    <mergeCell ref="E37:F37"/>
    <mergeCell ref="G37:H37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15:C15"/>
    <mergeCell ref="D15:I15"/>
    <mergeCell ref="A16:A17"/>
    <mergeCell ref="B16:B17"/>
    <mergeCell ref="C16:C17"/>
    <mergeCell ref="D16:D17"/>
    <mergeCell ref="E16:E17"/>
    <mergeCell ref="F16:I16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/>
  </sheetViews>
  <sheetFormatPr defaultRowHeight="10.199999999999999"/>
  <cols>
    <col min="1" max="1" width="5.75" customWidth="1"/>
    <col min="2" max="3" width="28.625" customWidth="1"/>
    <col min="4" max="4" width="114.625" customWidth="1"/>
    <col min="5" max="5" width="57.25" customWidth="1"/>
  </cols>
  <sheetData>
    <row r="1" spans="1:5" ht="15" customHeight="1"/>
    <row r="2" spans="1:5" ht="25.05" customHeight="1">
      <c r="A2" s="19" t="s">
        <v>643</v>
      </c>
      <c r="B2" s="19"/>
      <c r="C2" s="19"/>
      <c r="D2" s="19"/>
      <c r="E2" s="19"/>
    </row>
    <row r="3" spans="1:5" ht="19.95" customHeight="1"/>
    <row r="4" spans="1:5" ht="30" customHeight="1">
      <c r="A4" s="6" t="s">
        <v>205</v>
      </c>
      <c r="B4" s="6" t="s">
        <v>644</v>
      </c>
      <c r="C4" s="6" t="s">
        <v>645</v>
      </c>
      <c r="D4" s="6" t="s">
        <v>646</v>
      </c>
      <c r="E4" s="6" t="s">
        <v>647</v>
      </c>
    </row>
    <row r="5" spans="1:5" ht="40.799999999999997">
      <c r="A5" s="6" t="s">
        <v>210</v>
      </c>
      <c r="B5" s="6" t="s">
        <v>648</v>
      </c>
      <c r="C5" s="6" t="s">
        <v>649</v>
      </c>
      <c r="D5" s="7" t="s">
        <v>650</v>
      </c>
      <c r="E5" s="7" t="s">
        <v>651</v>
      </c>
    </row>
    <row r="6" spans="1:5" ht="40.799999999999997">
      <c r="A6" s="6" t="s">
        <v>316</v>
      </c>
      <c r="B6" s="6" t="s">
        <v>648</v>
      </c>
      <c r="C6" s="6" t="s">
        <v>652</v>
      </c>
      <c r="D6" s="7" t="s">
        <v>653</v>
      </c>
      <c r="E6" s="7" t="s">
        <v>654</v>
      </c>
    </row>
    <row r="7" spans="1:5" ht="40.799999999999997">
      <c r="A7" s="6" t="s">
        <v>317</v>
      </c>
      <c r="B7" s="6" t="s">
        <v>648</v>
      </c>
      <c r="C7" s="6" t="s">
        <v>655</v>
      </c>
      <c r="D7" s="7" t="s">
        <v>656</v>
      </c>
      <c r="E7" s="7" t="s">
        <v>651</v>
      </c>
    </row>
    <row r="8" spans="1:5" ht="51">
      <c r="A8" s="6" t="s">
        <v>318</v>
      </c>
      <c r="B8" s="6" t="s">
        <v>648</v>
      </c>
      <c r="C8" s="6" t="s">
        <v>657</v>
      </c>
      <c r="D8" s="7" t="s">
        <v>658</v>
      </c>
      <c r="E8" s="7" t="s">
        <v>659</v>
      </c>
    </row>
    <row r="9" spans="1:5" ht="61.2">
      <c r="A9" s="6" t="s">
        <v>319</v>
      </c>
      <c r="B9" s="6" t="s">
        <v>648</v>
      </c>
      <c r="C9" s="6" t="s">
        <v>660</v>
      </c>
      <c r="D9" s="7" t="s">
        <v>661</v>
      </c>
      <c r="E9" s="7" t="s">
        <v>662</v>
      </c>
    </row>
    <row r="10" spans="1:5" ht="71.400000000000006">
      <c r="A10" s="6" t="s">
        <v>320</v>
      </c>
      <c r="B10" s="6" t="s">
        <v>648</v>
      </c>
      <c r="C10" s="6" t="s">
        <v>663</v>
      </c>
      <c r="D10" s="7" t="s">
        <v>664</v>
      </c>
      <c r="E10" s="7" t="s">
        <v>665</v>
      </c>
    </row>
    <row r="11" spans="1:5" ht="61.2">
      <c r="A11" s="6" t="s">
        <v>321</v>
      </c>
      <c r="B11" s="6" t="s">
        <v>648</v>
      </c>
      <c r="C11" s="6" t="s">
        <v>666</v>
      </c>
      <c r="D11" s="7" t="s">
        <v>667</v>
      </c>
      <c r="E11" s="7" t="s">
        <v>668</v>
      </c>
    </row>
    <row r="12" spans="1:5" ht="40.799999999999997">
      <c r="A12" s="6" t="s">
        <v>322</v>
      </c>
      <c r="B12" s="6" t="s">
        <v>648</v>
      </c>
      <c r="C12" s="6" t="s">
        <v>669</v>
      </c>
      <c r="D12" s="7" t="s">
        <v>670</v>
      </c>
      <c r="E12" s="7" t="s">
        <v>651</v>
      </c>
    </row>
    <row r="13" spans="1:5" ht="40.799999999999997">
      <c r="A13" s="6" t="s">
        <v>323</v>
      </c>
      <c r="B13" s="6" t="s">
        <v>648</v>
      </c>
      <c r="C13" s="6" t="s">
        <v>671</v>
      </c>
      <c r="D13" s="7" t="s">
        <v>672</v>
      </c>
      <c r="E13" s="7" t="s">
        <v>651</v>
      </c>
    </row>
    <row r="14" spans="1:5" ht="40.799999999999997">
      <c r="A14" s="6" t="s">
        <v>324</v>
      </c>
      <c r="B14" s="6" t="s">
        <v>648</v>
      </c>
      <c r="C14" s="6" t="s">
        <v>673</v>
      </c>
      <c r="D14" s="7" t="s">
        <v>674</v>
      </c>
      <c r="E14" s="7" t="s">
        <v>675</v>
      </c>
    </row>
    <row r="15" spans="1:5" ht="40.799999999999997">
      <c r="A15" s="6" t="s">
        <v>335</v>
      </c>
      <c r="B15" s="6" t="s">
        <v>648</v>
      </c>
      <c r="C15" s="6" t="s">
        <v>676</v>
      </c>
      <c r="D15" s="7" t="s">
        <v>677</v>
      </c>
      <c r="E15" s="7" t="s">
        <v>678</v>
      </c>
    </row>
    <row r="16" spans="1:5" ht="40.799999999999997">
      <c r="A16" s="6" t="s">
        <v>337</v>
      </c>
      <c r="B16" s="6" t="s">
        <v>648</v>
      </c>
      <c r="C16" s="6" t="s">
        <v>679</v>
      </c>
      <c r="D16" s="7" t="s">
        <v>674</v>
      </c>
      <c r="E16" s="7" t="s">
        <v>680</v>
      </c>
    </row>
  </sheetData>
  <sheetProtection password="8213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LN_new</dc:creator>
  <cp:lastModifiedBy>LN_new</cp:lastModifiedBy>
  <dcterms:created xsi:type="dcterms:W3CDTF">2023-12-27T07:01:25Z</dcterms:created>
  <dcterms:modified xsi:type="dcterms:W3CDTF">2023-12-27T07:01:25Z</dcterms:modified>
</cp:coreProperties>
</file>